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C:\hpbqsite\imai.academy.site\貸金業務取扱主任者講座サンプル\"/>
    </mc:Choice>
  </mc:AlternateContent>
  <xr:revisionPtr revIDLastSave="0" documentId="13_ncr:1_{DF3F82E6-AFE4-428D-ACC4-933E4EC338E7}" xr6:coauthVersionLast="47" xr6:coauthVersionMax="47" xr10:uidLastSave="{00000000-0000-0000-0000-000000000000}"/>
  <bookViews>
    <workbookView xWindow="-108" yWindow="-108" windowWidth="23256" windowHeight="12456" tabRatio="936" xr2:uid="{00000000-000D-0000-FFFF-FFFF00000000}"/>
  </bookViews>
  <sheets>
    <sheet name="サンプル問題" sheetId="10"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R30" i="10" l="1"/>
  <c r="AQ30" i="10"/>
  <c r="AP30" i="10"/>
  <c r="AO30" i="10"/>
  <c r="AN30" i="10"/>
  <c r="AL30" i="10"/>
  <c r="AK30" i="10"/>
  <c r="AJ30" i="10"/>
  <c r="AI30" i="10"/>
  <c r="AH30" i="10"/>
  <c r="T30" i="10"/>
  <c r="AF30" i="10" s="1"/>
  <c r="S30" i="10"/>
  <c r="AE30" i="10" s="1"/>
  <c r="R30" i="10"/>
  <c r="AD30" i="10" s="1"/>
  <c r="Q30" i="10"/>
  <c r="AC30" i="10" s="1"/>
  <c r="P30" i="10"/>
  <c r="O30" i="10"/>
  <c r="N30" i="10"/>
  <c r="M30" i="10"/>
  <c r="L30" i="10"/>
  <c r="K30" i="10"/>
  <c r="AR29" i="10"/>
  <c r="AQ29" i="10"/>
  <c r="AP29" i="10"/>
  <c r="AO29" i="10"/>
  <c r="AN29" i="10"/>
  <c r="AL29" i="10"/>
  <c r="AK29" i="10"/>
  <c r="AJ29" i="10"/>
  <c r="AI29" i="10"/>
  <c r="AH29" i="10"/>
  <c r="T29" i="10"/>
  <c r="AF29" i="10" s="1"/>
  <c r="S29" i="10"/>
  <c r="AE29" i="10" s="1"/>
  <c r="R29" i="10"/>
  <c r="AD29" i="10" s="1"/>
  <c r="Q29" i="10"/>
  <c r="AC29" i="10" s="1"/>
  <c r="P29" i="10"/>
  <c r="AB29" i="10" s="1"/>
  <c r="O29" i="10"/>
  <c r="N29" i="10"/>
  <c r="M29" i="10"/>
  <c r="L29" i="10"/>
  <c r="K29" i="10"/>
  <c r="AR28" i="10"/>
  <c r="AQ28" i="10"/>
  <c r="AP28" i="10"/>
  <c r="AO28" i="10"/>
  <c r="AN28" i="10"/>
  <c r="AL28" i="10"/>
  <c r="AK28" i="10"/>
  <c r="AJ28" i="10"/>
  <c r="AI28" i="10"/>
  <c r="AH28" i="10"/>
  <c r="T28" i="10"/>
  <c r="AF28" i="10" s="1"/>
  <c r="S28" i="10"/>
  <c r="AE28" i="10" s="1"/>
  <c r="R28" i="10"/>
  <c r="AD28" i="10" s="1"/>
  <c r="Q28" i="10"/>
  <c r="AC28" i="10" s="1"/>
  <c r="P28" i="10"/>
  <c r="AB28" i="10" s="1"/>
  <c r="O28" i="10"/>
  <c r="N28" i="10"/>
  <c r="M28" i="10"/>
  <c r="L28" i="10"/>
  <c r="K28" i="10"/>
  <c r="AR27" i="10"/>
  <c r="AQ27" i="10"/>
  <c r="AP27" i="10"/>
  <c r="AO27" i="10"/>
  <c r="AN27" i="10"/>
  <c r="AL27" i="10"/>
  <c r="AK27" i="10"/>
  <c r="AJ27" i="10"/>
  <c r="AI27" i="10"/>
  <c r="AH27" i="10"/>
  <c r="T27" i="10"/>
  <c r="AF27" i="10" s="1"/>
  <c r="S27" i="10"/>
  <c r="AE27" i="10" s="1"/>
  <c r="R27" i="10"/>
  <c r="Q27" i="10"/>
  <c r="AC27" i="10" s="1"/>
  <c r="P27" i="10"/>
  <c r="AB27" i="10" s="1"/>
  <c r="O27" i="10"/>
  <c r="N27" i="10"/>
  <c r="M27" i="10"/>
  <c r="L27" i="10"/>
  <c r="K27" i="10"/>
  <c r="AR26" i="10"/>
  <c r="AQ26" i="10"/>
  <c r="AP26" i="10"/>
  <c r="AO26" i="10"/>
  <c r="AN26" i="10"/>
  <c r="AL26" i="10"/>
  <c r="AK26" i="10"/>
  <c r="AJ26" i="10"/>
  <c r="AI26" i="10"/>
  <c r="AH26" i="10"/>
  <c r="T26" i="10"/>
  <c r="AF26" i="10" s="1"/>
  <c r="S26" i="10"/>
  <c r="AE26" i="10" s="1"/>
  <c r="R26" i="10"/>
  <c r="AD26" i="10" s="1"/>
  <c r="Q26" i="10"/>
  <c r="AC26" i="10" s="1"/>
  <c r="P26" i="10"/>
  <c r="O26" i="10"/>
  <c r="N26" i="10"/>
  <c r="M26" i="10"/>
  <c r="L26" i="10"/>
  <c r="K26" i="10"/>
  <c r="AR25" i="10"/>
  <c r="AQ25" i="10"/>
  <c r="AP25" i="10"/>
  <c r="AO25" i="10"/>
  <c r="AN25" i="10"/>
  <c r="AL25" i="10"/>
  <c r="AK25" i="10"/>
  <c r="AJ25" i="10"/>
  <c r="AI25" i="10"/>
  <c r="AH25" i="10"/>
  <c r="T25" i="10"/>
  <c r="AF25" i="10" s="1"/>
  <c r="S25" i="10"/>
  <c r="AE25" i="10" s="1"/>
  <c r="R25" i="10"/>
  <c r="AD25" i="10" s="1"/>
  <c r="Q25" i="10"/>
  <c r="AC25" i="10" s="1"/>
  <c r="P25" i="10"/>
  <c r="AB25" i="10" s="1"/>
  <c r="O25" i="10"/>
  <c r="N25" i="10"/>
  <c r="M25" i="10"/>
  <c r="L25" i="10"/>
  <c r="K25" i="10"/>
  <c r="AR24" i="10"/>
  <c r="AQ24" i="10"/>
  <c r="AP24" i="10"/>
  <c r="AO24" i="10"/>
  <c r="AN24" i="10"/>
  <c r="AL24" i="10"/>
  <c r="AK24" i="10"/>
  <c r="AJ24" i="10"/>
  <c r="AI24" i="10"/>
  <c r="AH24" i="10"/>
  <c r="T24" i="10"/>
  <c r="AF24" i="10" s="1"/>
  <c r="S24" i="10"/>
  <c r="AE24" i="10" s="1"/>
  <c r="R24" i="10"/>
  <c r="AD24" i="10" s="1"/>
  <c r="Q24" i="10"/>
  <c r="AC24" i="10" s="1"/>
  <c r="P24" i="10"/>
  <c r="AB24" i="10" s="1"/>
  <c r="O24" i="10"/>
  <c r="N24" i="10"/>
  <c r="M24" i="10"/>
  <c r="L24" i="10"/>
  <c r="K24" i="10"/>
  <c r="AR23" i="10"/>
  <c r="AQ23" i="10"/>
  <c r="AP23" i="10"/>
  <c r="AO23" i="10"/>
  <c r="AN23" i="10"/>
  <c r="AL23" i="10"/>
  <c r="AK23" i="10"/>
  <c r="AJ23" i="10"/>
  <c r="AI23" i="10"/>
  <c r="AH23" i="10"/>
  <c r="T23" i="10"/>
  <c r="AF23" i="10" s="1"/>
  <c r="S23" i="10"/>
  <c r="AE23" i="10" s="1"/>
  <c r="R23" i="10"/>
  <c r="Q23" i="10"/>
  <c r="AC23" i="10" s="1"/>
  <c r="P23" i="10"/>
  <c r="AB23" i="10" s="1"/>
  <c r="O23" i="10"/>
  <c r="N23" i="10"/>
  <c r="M23" i="10"/>
  <c r="L23" i="10"/>
  <c r="K23" i="10"/>
  <c r="AR22" i="10"/>
  <c r="AQ22" i="10"/>
  <c r="AP22" i="10"/>
  <c r="AO22" i="10"/>
  <c r="AN22" i="10"/>
  <c r="AL22" i="10"/>
  <c r="AK22" i="10"/>
  <c r="AJ22" i="10"/>
  <c r="AI22" i="10"/>
  <c r="AH22" i="10"/>
  <c r="T22" i="10"/>
  <c r="AF22" i="10" s="1"/>
  <c r="S22" i="10"/>
  <c r="AE22" i="10" s="1"/>
  <c r="R22" i="10"/>
  <c r="AD22" i="10" s="1"/>
  <c r="Q22" i="10"/>
  <c r="AC22" i="10" s="1"/>
  <c r="P22" i="10"/>
  <c r="O22" i="10"/>
  <c r="N22" i="10"/>
  <c r="M22" i="10"/>
  <c r="L22" i="10"/>
  <c r="K22" i="10"/>
  <c r="AR21" i="10"/>
  <c r="AQ21" i="10"/>
  <c r="AP21" i="10"/>
  <c r="AO21" i="10"/>
  <c r="AN21" i="10"/>
  <c r="AL21" i="10"/>
  <c r="AK21" i="10"/>
  <c r="AJ21" i="10"/>
  <c r="AI21" i="10"/>
  <c r="AH21" i="10"/>
  <c r="T21" i="10"/>
  <c r="AF21" i="10" s="1"/>
  <c r="S21" i="10"/>
  <c r="AE21" i="10" s="1"/>
  <c r="R21" i="10"/>
  <c r="AD21" i="10" s="1"/>
  <c r="Q21" i="10"/>
  <c r="AC21" i="10" s="1"/>
  <c r="P21" i="10"/>
  <c r="AB21" i="10" s="1"/>
  <c r="O21" i="10"/>
  <c r="N21" i="10"/>
  <c r="M21" i="10"/>
  <c r="L21" i="10"/>
  <c r="K21" i="10"/>
  <c r="AR20" i="10"/>
  <c r="AQ20" i="10"/>
  <c r="AP20" i="10"/>
  <c r="AO20" i="10"/>
  <c r="AN20" i="10"/>
  <c r="AL20" i="10"/>
  <c r="AK20" i="10"/>
  <c r="AJ20" i="10"/>
  <c r="AI20" i="10"/>
  <c r="AH20" i="10"/>
  <c r="T20" i="10"/>
  <c r="AF20" i="10" s="1"/>
  <c r="S20" i="10"/>
  <c r="AE20" i="10" s="1"/>
  <c r="R20" i="10"/>
  <c r="AD20" i="10" s="1"/>
  <c r="Q20" i="10"/>
  <c r="AC20" i="10" s="1"/>
  <c r="P20" i="10"/>
  <c r="AB20" i="10" s="1"/>
  <c r="O20" i="10"/>
  <c r="N20" i="10"/>
  <c r="M20" i="10"/>
  <c r="L20" i="10"/>
  <c r="K20" i="10"/>
  <c r="AR19" i="10"/>
  <c r="AQ19" i="10"/>
  <c r="AP19" i="10"/>
  <c r="AO19" i="10"/>
  <c r="AN19" i="10"/>
  <c r="AL19" i="10"/>
  <c r="AK19" i="10"/>
  <c r="AJ19" i="10"/>
  <c r="AI19" i="10"/>
  <c r="AH19" i="10"/>
  <c r="T19" i="10"/>
  <c r="AF19" i="10" s="1"/>
  <c r="S19" i="10"/>
  <c r="AE19" i="10" s="1"/>
  <c r="R19" i="10"/>
  <c r="Q19" i="10"/>
  <c r="AC19" i="10" s="1"/>
  <c r="P19" i="10"/>
  <c r="AB19" i="10" s="1"/>
  <c r="O19" i="10"/>
  <c r="N19" i="10"/>
  <c r="M19" i="10"/>
  <c r="L19" i="10"/>
  <c r="K19" i="10"/>
  <c r="AR18" i="10"/>
  <c r="AQ18" i="10"/>
  <c r="AP18" i="10"/>
  <c r="AO18" i="10"/>
  <c r="AN18" i="10"/>
  <c r="AL18" i="10"/>
  <c r="AK18" i="10"/>
  <c r="AJ18" i="10"/>
  <c r="AI18" i="10"/>
  <c r="AH18" i="10"/>
  <c r="T18" i="10"/>
  <c r="AF18" i="10" s="1"/>
  <c r="S18" i="10"/>
  <c r="AE18" i="10" s="1"/>
  <c r="R18" i="10"/>
  <c r="AD18" i="10" s="1"/>
  <c r="Q18" i="10"/>
  <c r="AC18" i="10" s="1"/>
  <c r="P18" i="10"/>
  <c r="O18" i="10"/>
  <c r="N18" i="10"/>
  <c r="M18" i="10"/>
  <c r="L18" i="10"/>
  <c r="K18" i="10"/>
  <c r="AR17" i="10"/>
  <c r="AQ17" i="10"/>
  <c r="AP17" i="10"/>
  <c r="AO17" i="10"/>
  <c r="AN17" i="10"/>
  <c r="AL17" i="10"/>
  <c r="AK17" i="10"/>
  <c r="AJ17" i="10"/>
  <c r="AI17" i="10"/>
  <c r="AH17" i="10"/>
  <c r="T17" i="10"/>
  <c r="AF17" i="10" s="1"/>
  <c r="S17" i="10"/>
  <c r="AE17" i="10" s="1"/>
  <c r="R17" i="10"/>
  <c r="AD17" i="10" s="1"/>
  <c r="Q17" i="10"/>
  <c r="AC17" i="10" s="1"/>
  <c r="P17" i="10"/>
  <c r="AB17" i="10" s="1"/>
  <c r="O17" i="10"/>
  <c r="N17" i="10"/>
  <c r="M17" i="10"/>
  <c r="L17" i="10"/>
  <c r="K17" i="10"/>
  <c r="AR16" i="10"/>
  <c r="AQ16" i="10"/>
  <c r="AP16" i="10"/>
  <c r="AO16" i="10"/>
  <c r="AN16" i="10"/>
  <c r="AL16" i="10"/>
  <c r="AK16" i="10"/>
  <c r="AJ16" i="10"/>
  <c r="AI16" i="10"/>
  <c r="AH16" i="10"/>
  <c r="T16" i="10"/>
  <c r="AF16" i="10" s="1"/>
  <c r="S16" i="10"/>
  <c r="AE16" i="10" s="1"/>
  <c r="R16" i="10"/>
  <c r="AD16" i="10" s="1"/>
  <c r="Q16" i="10"/>
  <c r="AC16" i="10" s="1"/>
  <c r="P16" i="10"/>
  <c r="AB16" i="10" s="1"/>
  <c r="O16" i="10"/>
  <c r="N16" i="10"/>
  <c r="M16" i="10"/>
  <c r="L16" i="10"/>
  <c r="K16" i="10"/>
  <c r="AR15" i="10"/>
  <c r="AQ15" i="10"/>
  <c r="AP15" i="10"/>
  <c r="AO15" i="10"/>
  <c r="AN15" i="10"/>
  <c r="AL15" i="10"/>
  <c r="AK15" i="10"/>
  <c r="AJ15" i="10"/>
  <c r="AI15" i="10"/>
  <c r="AH15" i="10"/>
  <c r="T15" i="10"/>
  <c r="AF15" i="10" s="1"/>
  <c r="S15" i="10"/>
  <c r="AE15" i="10" s="1"/>
  <c r="R15" i="10"/>
  <c r="Q15" i="10"/>
  <c r="AC15" i="10" s="1"/>
  <c r="P15" i="10"/>
  <c r="AB15" i="10" s="1"/>
  <c r="O15" i="10"/>
  <c r="N15" i="10"/>
  <c r="M15" i="10"/>
  <c r="L15" i="10"/>
  <c r="K15" i="10"/>
  <c r="AR14" i="10"/>
  <c r="AQ14" i="10"/>
  <c r="AP14" i="10"/>
  <c r="AO14" i="10"/>
  <c r="AN14" i="10"/>
  <c r="AL14" i="10"/>
  <c r="AK14" i="10"/>
  <c r="AJ14" i="10"/>
  <c r="AI14" i="10"/>
  <c r="AH14" i="10"/>
  <c r="T14" i="10"/>
  <c r="AF14" i="10" s="1"/>
  <c r="S14" i="10"/>
  <c r="AE14" i="10" s="1"/>
  <c r="R14" i="10"/>
  <c r="AD14" i="10" s="1"/>
  <c r="Q14" i="10"/>
  <c r="AC14" i="10" s="1"/>
  <c r="P14" i="10"/>
  <c r="O14" i="10"/>
  <c r="N14" i="10"/>
  <c r="M14" i="10"/>
  <c r="L14" i="10"/>
  <c r="K14" i="10"/>
  <c r="AR13" i="10"/>
  <c r="AQ13" i="10"/>
  <c r="AP13" i="10"/>
  <c r="AO13" i="10"/>
  <c r="AN13" i="10"/>
  <c r="AL13" i="10"/>
  <c r="AK13" i="10"/>
  <c r="AJ13" i="10"/>
  <c r="AI13" i="10"/>
  <c r="AH13" i="10"/>
  <c r="T13" i="10"/>
  <c r="AF13" i="10" s="1"/>
  <c r="S13" i="10"/>
  <c r="AE13" i="10" s="1"/>
  <c r="R13" i="10"/>
  <c r="AD13" i="10" s="1"/>
  <c r="Q13" i="10"/>
  <c r="AC13" i="10" s="1"/>
  <c r="P13" i="10"/>
  <c r="AB13" i="10" s="1"/>
  <c r="O13" i="10"/>
  <c r="N13" i="10"/>
  <c r="M13" i="10"/>
  <c r="L13" i="10"/>
  <c r="K13" i="10"/>
  <c r="AR12" i="10"/>
  <c r="AQ12" i="10"/>
  <c r="AP12" i="10"/>
  <c r="AO12" i="10"/>
  <c r="AN12" i="10"/>
  <c r="AL12" i="10"/>
  <c r="AK12" i="10"/>
  <c r="AJ12" i="10"/>
  <c r="AI12" i="10"/>
  <c r="AH12" i="10"/>
  <c r="T12" i="10"/>
  <c r="AF12" i="10" s="1"/>
  <c r="S12" i="10"/>
  <c r="AE12" i="10" s="1"/>
  <c r="R12" i="10"/>
  <c r="AD12" i="10" s="1"/>
  <c r="Q12" i="10"/>
  <c r="AC12" i="10" s="1"/>
  <c r="P12" i="10"/>
  <c r="AB12" i="10" s="1"/>
  <c r="O12" i="10"/>
  <c r="N12" i="10"/>
  <c r="M12" i="10"/>
  <c r="L12" i="10"/>
  <c r="K12" i="10"/>
  <c r="AR11" i="10"/>
  <c r="AQ11" i="10"/>
  <c r="AP11" i="10"/>
  <c r="AO11" i="10"/>
  <c r="AN11" i="10"/>
  <c r="AL11" i="10"/>
  <c r="AK11" i="10"/>
  <c r="AJ11" i="10"/>
  <c r="AI11" i="10"/>
  <c r="AH11" i="10"/>
  <c r="T11" i="10"/>
  <c r="AF11" i="10" s="1"/>
  <c r="S11" i="10"/>
  <c r="AE11" i="10" s="1"/>
  <c r="R11" i="10"/>
  <c r="Q11" i="10"/>
  <c r="AC11" i="10" s="1"/>
  <c r="P11" i="10"/>
  <c r="AB11" i="10" s="1"/>
  <c r="O11" i="10"/>
  <c r="N11" i="10"/>
  <c r="M11" i="10"/>
  <c r="L11" i="10"/>
  <c r="K11" i="10"/>
  <c r="AR10" i="10"/>
  <c r="AQ10" i="10"/>
  <c r="AP10" i="10"/>
  <c r="AO10" i="10"/>
  <c r="AN10" i="10"/>
  <c r="AL10" i="10"/>
  <c r="AK10" i="10"/>
  <c r="AJ10" i="10"/>
  <c r="AI10" i="10"/>
  <c r="AH10" i="10"/>
  <c r="T10" i="10"/>
  <c r="AF10" i="10" s="1"/>
  <c r="S10" i="10"/>
  <c r="AE10" i="10" s="1"/>
  <c r="R10" i="10"/>
  <c r="AD10" i="10" s="1"/>
  <c r="Q10" i="10"/>
  <c r="AC10" i="10" s="1"/>
  <c r="P10" i="10"/>
  <c r="O10" i="10"/>
  <c r="N10" i="10"/>
  <c r="M10" i="10"/>
  <c r="L10" i="10"/>
  <c r="K10" i="10"/>
  <c r="AR9" i="10"/>
  <c r="AQ9" i="10"/>
  <c r="AP9" i="10"/>
  <c r="AO9" i="10"/>
  <c r="AN9" i="10"/>
  <c r="AL9" i="10"/>
  <c r="AK9" i="10"/>
  <c r="AJ9" i="10"/>
  <c r="AI9" i="10"/>
  <c r="AH9" i="10"/>
  <c r="T9" i="10"/>
  <c r="AF9" i="10" s="1"/>
  <c r="S9" i="10"/>
  <c r="AE9" i="10" s="1"/>
  <c r="R9" i="10"/>
  <c r="AD9" i="10" s="1"/>
  <c r="Q9" i="10"/>
  <c r="AC9" i="10" s="1"/>
  <c r="P9" i="10"/>
  <c r="AB9" i="10" s="1"/>
  <c r="O9" i="10"/>
  <c r="N9" i="10"/>
  <c r="M9" i="10"/>
  <c r="L9" i="10"/>
  <c r="K9" i="10"/>
  <c r="AR8" i="10"/>
  <c r="AQ8" i="10"/>
  <c r="AP8" i="10"/>
  <c r="AO8" i="10"/>
  <c r="AN8" i="10"/>
  <c r="AL8" i="10"/>
  <c r="AK8" i="10"/>
  <c r="AJ8" i="10"/>
  <c r="AI8" i="10"/>
  <c r="AH8" i="10"/>
  <c r="T8" i="10"/>
  <c r="AF8" i="10" s="1"/>
  <c r="S8" i="10"/>
  <c r="AE8" i="10" s="1"/>
  <c r="R8" i="10"/>
  <c r="AD8" i="10" s="1"/>
  <c r="Q8" i="10"/>
  <c r="AC8" i="10" s="1"/>
  <c r="P8" i="10"/>
  <c r="AB8" i="10" s="1"/>
  <c r="O8" i="10"/>
  <c r="N8" i="10"/>
  <c r="M8" i="10"/>
  <c r="L8" i="10"/>
  <c r="K8" i="10"/>
  <c r="AR7" i="10"/>
  <c r="AQ7" i="10"/>
  <c r="AP7" i="10"/>
  <c r="AO7" i="10"/>
  <c r="AN7" i="10"/>
  <c r="AL7" i="10"/>
  <c r="AK7" i="10"/>
  <c r="AJ7" i="10"/>
  <c r="AI7" i="10"/>
  <c r="AH7" i="10"/>
  <c r="T7" i="10"/>
  <c r="AF7" i="10" s="1"/>
  <c r="S7" i="10"/>
  <c r="AE7" i="10" s="1"/>
  <c r="R7" i="10"/>
  <c r="AD7" i="10" s="1"/>
  <c r="Q7" i="10"/>
  <c r="AC7" i="10" s="1"/>
  <c r="P7" i="10"/>
  <c r="AB7" i="10" s="1"/>
  <c r="O7" i="10"/>
  <c r="N7" i="10"/>
  <c r="M7" i="10"/>
  <c r="L7" i="10"/>
  <c r="K7" i="10"/>
  <c r="AR6" i="10"/>
  <c r="AQ6" i="10"/>
  <c r="AP6" i="10"/>
  <c r="AO6" i="10"/>
  <c r="AN6" i="10"/>
  <c r="AL6" i="10"/>
  <c r="AK6" i="10"/>
  <c r="AJ6" i="10"/>
  <c r="AI6" i="10"/>
  <c r="AH6" i="10"/>
  <c r="T6" i="10"/>
  <c r="AF6" i="10" s="1"/>
  <c r="S6" i="10"/>
  <c r="AE6" i="10" s="1"/>
  <c r="R6" i="10"/>
  <c r="AD6" i="10" s="1"/>
  <c r="Q6" i="10"/>
  <c r="AC6" i="10" s="1"/>
  <c r="P6" i="10"/>
  <c r="AB6" i="10" s="1"/>
  <c r="O6" i="10"/>
  <c r="N6" i="10"/>
  <c r="M6" i="10"/>
  <c r="L6" i="10"/>
  <c r="K6" i="10"/>
  <c r="BC27" i="10" l="1"/>
  <c r="BA27" i="10" s="1"/>
  <c r="AT28" i="10"/>
  <c r="AU23" i="10"/>
  <c r="BC30" i="10"/>
  <c r="AS7" i="10"/>
  <c r="BC15" i="10"/>
  <c r="BA15" i="10" s="1"/>
  <c r="AU16" i="10"/>
  <c r="AU20" i="10"/>
  <c r="BC22" i="10"/>
  <c r="AU12" i="10"/>
  <c r="AG21" i="10"/>
  <c r="AS6" i="10"/>
  <c r="BC14" i="10"/>
  <c r="BA14" i="10" s="1"/>
  <c r="BC26" i="10"/>
  <c r="BA26" i="10" s="1"/>
  <c r="BC11" i="10"/>
  <c r="BA11" i="10" s="1"/>
  <c r="BC19" i="10"/>
  <c r="BA19" i="10" s="1"/>
  <c r="AT20" i="10"/>
  <c r="AU7" i="10"/>
  <c r="AG13" i="10"/>
  <c r="AS11" i="10"/>
  <c r="AT12" i="10"/>
  <c r="BG13" i="10"/>
  <c r="BE13" i="10" s="1"/>
  <c r="AU15" i="10"/>
  <c r="AS19" i="10"/>
  <c r="AU24" i="10"/>
  <c r="AG25" i="10"/>
  <c r="AU27" i="10"/>
  <c r="AU9" i="10"/>
  <c r="BC10" i="10"/>
  <c r="AZ10" i="10" s="1"/>
  <c r="BC18" i="10"/>
  <c r="AZ18" i="10" s="1"/>
  <c r="BC23" i="10"/>
  <c r="BA23" i="10" s="1"/>
  <c r="AT24" i="10"/>
  <c r="AS23" i="10"/>
  <c r="AU28" i="10"/>
  <c r="AG29" i="10"/>
  <c r="AG9" i="10"/>
  <c r="AG17" i="10"/>
  <c r="AU8" i="10"/>
  <c r="BG6" i="10"/>
  <c r="BE6" i="10" s="1"/>
  <c r="AU11" i="10"/>
  <c r="AS15" i="10"/>
  <c r="AT16" i="10"/>
  <c r="BG17" i="10"/>
  <c r="BE17" i="10" s="1"/>
  <c r="AU19" i="10"/>
  <c r="AS27" i="10"/>
  <c r="AW27" i="10" s="1"/>
  <c r="AX27" i="10" s="1"/>
  <c r="U27" i="10" s="1"/>
  <c r="A27" i="10" s="1"/>
  <c r="BG9" i="10"/>
  <c r="BE9" i="10" s="1"/>
  <c r="V7" i="10"/>
  <c r="AT6" i="10"/>
  <c r="AT7" i="10"/>
  <c r="AS8" i="10"/>
  <c r="AB10" i="10"/>
  <c r="AD11" i="10"/>
  <c r="BG11" i="10" s="1"/>
  <c r="BE11" i="10" s="1"/>
  <c r="AT11" i="10"/>
  <c r="AS12" i="10"/>
  <c r="AB14" i="10"/>
  <c r="AG14" i="10" s="1"/>
  <c r="AT14" i="10"/>
  <c r="AD15" i="10"/>
  <c r="AT15" i="10"/>
  <c r="AB18" i="10"/>
  <c r="AT18" i="10"/>
  <c r="AD19" i="10"/>
  <c r="BG19" i="10" s="1"/>
  <c r="BE19" i="10" s="1"/>
  <c r="AT19" i="10"/>
  <c r="AB22" i="10"/>
  <c r="AT22" i="10"/>
  <c r="AD23" i="10"/>
  <c r="BG23" i="10" s="1"/>
  <c r="BE23" i="10" s="1"/>
  <c r="AT23" i="10"/>
  <c r="AB26" i="10"/>
  <c r="AT26" i="10"/>
  <c r="AD27" i="10"/>
  <c r="BG27" i="10" s="1"/>
  <c r="BE27" i="10" s="1"/>
  <c r="AT27" i="10"/>
  <c r="AB30" i="10"/>
  <c r="AT30" i="10"/>
  <c r="BC7" i="10"/>
  <c r="BA7" i="10" s="1"/>
  <c r="AU6" i="10"/>
  <c r="AS9" i="10"/>
  <c r="AU10" i="10"/>
  <c r="AS13" i="10"/>
  <c r="AU14" i="10"/>
  <c r="AS16" i="10"/>
  <c r="AS17" i="10"/>
  <c r="AU18" i="10"/>
  <c r="AS20" i="10"/>
  <c r="AS21" i="10"/>
  <c r="AU22" i="10"/>
  <c r="AS24" i="10"/>
  <c r="AS25" i="10"/>
  <c r="AU26" i="10"/>
  <c r="AS28" i="10"/>
  <c r="AS29" i="10"/>
  <c r="AU30" i="10"/>
  <c r="AT9" i="10"/>
  <c r="AT13" i="10"/>
  <c r="BG15" i="10"/>
  <c r="BE15" i="10" s="1"/>
  <c r="AT17" i="10"/>
  <c r="AT21" i="10"/>
  <c r="AT25" i="10"/>
  <c r="AT29" i="10"/>
  <c r="BC9" i="10"/>
  <c r="BA9" i="10" s="1"/>
  <c r="BC13" i="10"/>
  <c r="AU13" i="10"/>
  <c r="BC17" i="10"/>
  <c r="BA17" i="10" s="1"/>
  <c r="AU17" i="10"/>
  <c r="BC21" i="10"/>
  <c r="AZ21" i="10" s="1"/>
  <c r="AU21" i="10"/>
  <c r="BC25" i="10"/>
  <c r="AU25" i="10"/>
  <c r="BC29" i="10"/>
  <c r="AU29" i="10"/>
  <c r="AT8" i="10"/>
  <c r="BG21" i="10"/>
  <c r="BE21" i="10" s="1"/>
  <c r="BG25" i="10"/>
  <c r="BE25" i="10" s="1"/>
  <c r="BG29" i="10"/>
  <c r="BE29" i="10" s="1"/>
  <c r="AG6" i="10"/>
  <c r="V11" i="10"/>
  <c r="V15" i="10"/>
  <c r="V19" i="10"/>
  <c r="V23" i="10"/>
  <c r="V27" i="10"/>
  <c r="AH31" i="10"/>
  <c r="F31" i="10" s="1"/>
  <c r="AI31" i="10"/>
  <c r="G31" i="10" s="1"/>
  <c r="Q31" i="10"/>
  <c r="AJ31" i="10"/>
  <c r="H31" i="10" s="1"/>
  <c r="AK31" i="10"/>
  <c r="I31" i="10" s="1"/>
  <c r="AL31" i="10"/>
  <c r="J31" i="10" s="1"/>
  <c r="P31" i="10"/>
  <c r="R31" i="10"/>
  <c r="BG8" i="10"/>
  <c r="BE8" i="10" s="1"/>
  <c r="BG12" i="10"/>
  <c r="BE12" i="10" s="1"/>
  <c r="BG16" i="10"/>
  <c r="BE16" i="10" s="1"/>
  <c r="BG20" i="10"/>
  <c r="BE20" i="10" s="1"/>
  <c r="BG24" i="10"/>
  <c r="BE24" i="10" s="1"/>
  <c r="BG28" i="10"/>
  <c r="BE28" i="10" s="1"/>
  <c r="BG7" i="10"/>
  <c r="BE7" i="10" s="1"/>
  <c r="AG8" i="10"/>
  <c r="AG12" i="10"/>
  <c r="AZ14" i="10"/>
  <c r="AG16" i="10"/>
  <c r="AG20" i="10"/>
  <c r="BA22" i="10"/>
  <c r="AZ22" i="10"/>
  <c r="AG24" i="10"/>
  <c r="AZ26" i="10"/>
  <c r="AG28" i="10"/>
  <c r="BA30" i="10"/>
  <c r="AZ30" i="10"/>
  <c r="AZ9" i="10"/>
  <c r="AG10" i="10"/>
  <c r="BG10" i="10"/>
  <c r="BE10" i="10" s="1"/>
  <c r="BA13" i="10"/>
  <c r="AZ13" i="10"/>
  <c r="BG14" i="10"/>
  <c r="BE14" i="10" s="1"/>
  <c r="BG18" i="10"/>
  <c r="BE18" i="10" s="1"/>
  <c r="AG18" i="10"/>
  <c r="BG22" i="10"/>
  <c r="BE22" i="10" s="1"/>
  <c r="AG22" i="10"/>
  <c r="BA25" i="10"/>
  <c r="AZ25" i="10"/>
  <c r="BG26" i="10"/>
  <c r="BE26" i="10" s="1"/>
  <c r="AG26" i="10"/>
  <c r="BA29" i="10"/>
  <c r="AZ29" i="10"/>
  <c r="BG30" i="10"/>
  <c r="BE30" i="10" s="1"/>
  <c r="AG30" i="10"/>
  <c r="AG7" i="10"/>
  <c r="AG15" i="10"/>
  <c r="AG23" i="10"/>
  <c r="V10" i="10"/>
  <c r="V14" i="10"/>
  <c r="V18" i="10"/>
  <c r="V22" i="10"/>
  <c r="V26" i="10"/>
  <c r="V30" i="10"/>
  <c r="AS10" i="10"/>
  <c r="AS14" i="10"/>
  <c r="AS18" i="10"/>
  <c r="AW18" i="10" s="1"/>
  <c r="AX18" i="10" s="1"/>
  <c r="U18" i="10" s="1"/>
  <c r="A18" i="10" s="1"/>
  <c r="AS22" i="10"/>
  <c r="AS26" i="10"/>
  <c r="AS30" i="10"/>
  <c r="V9" i="10"/>
  <c r="AT10" i="10"/>
  <c r="V13" i="10"/>
  <c r="V17" i="10"/>
  <c r="V21" i="10"/>
  <c r="V25" i="10"/>
  <c r="V29" i="10"/>
  <c r="AZ7" i="10"/>
  <c r="V8" i="10"/>
  <c r="BC8" i="10"/>
  <c r="V12" i="10"/>
  <c r="BC12" i="10"/>
  <c r="V16" i="10"/>
  <c r="BC16" i="10"/>
  <c r="V20" i="10"/>
  <c r="BC20" i="10"/>
  <c r="AZ23" i="10"/>
  <c r="V24" i="10"/>
  <c r="BC24" i="10"/>
  <c r="AZ27" i="10"/>
  <c r="V28" i="10"/>
  <c r="BC28" i="10"/>
  <c r="V6" i="10"/>
  <c r="BC6" i="10"/>
  <c r="BA18" i="10" l="1"/>
  <c r="AW22" i="10"/>
  <c r="AX22" i="10" s="1"/>
  <c r="U22" i="10" s="1"/>
  <c r="A22" i="10" s="1"/>
  <c r="AW20" i="10"/>
  <c r="AX20" i="10" s="1"/>
  <c r="U20" i="10" s="1"/>
  <c r="A20" i="10" s="1"/>
  <c r="AZ11" i="10"/>
  <c r="AZ15" i="10"/>
  <c r="AG27" i="10"/>
  <c r="AG19" i="10"/>
  <c r="AW24" i="10"/>
  <c r="AX24" i="10" s="1"/>
  <c r="U24" i="10" s="1"/>
  <c r="A24" i="10" s="1"/>
  <c r="AW12" i="10"/>
  <c r="AX12" i="10" s="1"/>
  <c r="U12" i="10" s="1"/>
  <c r="A12" i="10" s="1"/>
  <c r="AZ17" i="10"/>
  <c r="AW14" i="10"/>
  <c r="AX14" i="10" s="1"/>
  <c r="U14" i="10" s="1"/>
  <c r="A14" i="10" s="1"/>
  <c r="AW28" i="10"/>
  <c r="AX28" i="10" s="1"/>
  <c r="U28" i="10" s="1"/>
  <c r="A28" i="10" s="1"/>
  <c r="AW23" i="10"/>
  <c r="AX23" i="10" s="1"/>
  <c r="U23" i="10" s="1"/>
  <c r="A23" i="10" s="1"/>
  <c r="AW15" i="10"/>
  <c r="AX15" i="10" s="1"/>
  <c r="U15" i="10" s="1"/>
  <c r="A15" i="10" s="1"/>
  <c r="BA21" i="10"/>
  <c r="AW7" i="10"/>
  <c r="AX7" i="10" s="1"/>
  <c r="U7" i="10" s="1"/>
  <c r="A7" i="10" s="1"/>
  <c r="AZ19" i="10"/>
  <c r="AW16" i="10"/>
  <c r="AX16" i="10" s="1"/>
  <c r="U16" i="10" s="1"/>
  <c r="A16" i="10" s="1"/>
  <c r="BA10" i="10"/>
  <c r="AG11" i="10"/>
  <c r="AW30" i="10"/>
  <c r="AX30" i="10" s="1"/>
  <c r="U30" i="10" s="1"/>
  <c r="A30" i="10" s="1"/>
  <c r="AW26" i="10"/>
  <c r="AX26" i="10" s="1"/>
  <c r="U26" i="10" s="1"/>
  <c r="A26" i="10" s="1"/>
  <c r="AW19" i="10"/>
  <c r="AX19" i="10" s="1"/>
  <c r="U19" i="10" s="1"/>
  <c r="A19" i="10" s="1"/>
  <c r="AW11" i="10"/>
  <c r="AX11" i="10" s="1"/>
  <c r="U11" i="10" s="1"/>
  <c r="A11" i="10" s="1"/>
  <c r="AW6" i="10"/>
  <c r="AX6" i="10" s="1"/>
  <c r="U6" i="10" s="1"/>
  <c r="A6" i="10" s="1"/>
  <c r="AW25" i="10"/>
  <c r="AX25" i="10" s="1"/>
  <c r="U25" i="10" s="1"/>
  <c r="A25" i="10" s="1"/>
  <c r="AW8" i="10"/>
  <c r="AX8" i="10" s="1"/>
  <c r="U8" i="10" s="1"/>
  <c r="A8" i="10" s="1"/>
  <c r="AW13" i="10"/>
  <c r="AX13" i="10" s="1"/>
  <c r="U13" i="10" s="1"/>
  <c r="A13" i="10" s="1"/>
  <c r="AW21" i="10"/>
  <c r="AX21" i="10" s="1"/>
  <c r="U21" i="10" s="1"/>
  <c r="A21" i="10" s="1"/>
  <c r="AW9" i="10"/>
  <c r="AX9" i="10" s="1"/>
  <c r="U9" i="10" s="1"/>
  <c r="A9" i="10" s="1"/>
  <c r="AW29" i="10"/>
  <c r="AX29" i="10" s="1"/>
  <c r="U29" i="10" s="1"/>
  <c r="A29" i="10" s="1"/>
  <c r="AW10" i="10"/>
  <c r="AX10" i="10" s="1"/>
  <c r="U10" i="10" s="1"/>
  <c r="A10" i="10" s="1"/>
  <c r="AW17" i="10"/>
  <c r="AX17" i="10" s="1"/>
  <c r="U17" i="10" s="1"/>
  <c r="A17" i="10" s="1"/>
  <c r="AC31" i="10"/>
  <c r="L32" i="10" s="1"/>
  <c r="AD31" i="10"/>
  <c r="M32" i="10" s="1"/>
  <c r="AB31" i="10"/>
  <c r="K32" i="10" s="1"/>
  <c r="BA24" i="10"/>
  <c r="AZ24" i="10"/>
  <c r="BA12" i="10"/>
  <c r="AZ12" i="10"/>
  <c r="BA20" i="10"/>
  <c r="AZ20" i="10"/>
  <c r="BA8" i="10"/>
  <c r="AZ8" i="10"/>
  <c r="BA28" i="10"/>
  <c r="AZ28" i="10"/>
  <c r="BA16" i="10"/>
  <c r="AZ16" i="10"/>
  <c r="BA6" i="10"/>
  <c r="AZ6" i="10"/>
  <c r="Q32" i="10" l="1"/>
  <c r="G32" i="10" s="1"/>
  <c r="G33" i="10" s="1"/>
  <c r="P32" i="10"/>
  <c r="F32" i="10" s="1"/>
  <c r="F33" i="10" s="1"/>
  <c r="R32" i="10"/>
  <c r="H32" i="10" s="1"/>
  <c r="H33" i="10" s="1"/>
  <c r="BE31" i="10"/>
  <c r="AZ31" i="10"/>
  <c r="BA31" i="10"/>
  <c r="T31" i="10" l="1"/>
  <c r="AF31" i="10"/>
  <c r="O32" i="10" s="1"/>
  <c r="S31" i="10"/>
  <c r="AE31" i="10"/>
  <c r="N32" i="10" s="1"/>
  <c r="S32" i="10" l="1"/>
  <c r="I32" i="10" s="1"/>
  <c r="I33" i="10" s="1"/>
  <c r="T32" i="10"/>
  <c r="J32" i="10" s="1"/>
  <c r="J33" i="10" s="1"/>
  <c r="R4" i="10"/>
  <c r="H4" i="10" s="1"/>
  <c r="T4" i="10"/>
  <c r="J4" i="10" s="1"/>
  <c r="S4" i="10" l="1"/>
  <c r="I4" i="10" s="1"/>
  <c r="Q4" i="10"/>
  <c r="G4" i="10" s="1"/>
  <c r="P4" i="10"/>
  <c r="F4"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uthor>
  </authors>
  <commentList>
    <comment ref="E6" authorId="0" shapeId="0" xr:uid="{037BD881-0F5B-48B2-B5D4-85883DF230A0}">
      <text>
        <r>
          <rPr>
            <sz val="9"/>
            <color indexed="81"/>
            <rFont val="メイリオ"/>
            <family val="3"/>
            <charset val="128"/>
          </rPr>
          <t xml:space="preserve">
①</t>
        </r>
        <r>
          <rPr>
            <u/>
            <sz val="9"/>
            <color indexed="81"/>
            <rFont val="メイリオ"/>
            <family val="3"/>
            <charset val="128"/>
          </rPr>
          <t>貸金業を営む者の業務の適性な運営の確保</t>
        </r>
        <r>
          <rPr>
            <sz val="9"/>
            <color indexed="81"/>
            <rFont val="メイリオ"/>
            <family val="3"/>
            <charset val="128"/>
          </rPr>
          <t>及び</t>
        </r>
        <r>
          <rPr>
            <u/>
            <sz val="9"/>
            <color indexed="81"/>
            <rFont val="メイリオ"/>
            <family val="3"/>
            <charset val="128"/>
          </rPr>
          <t>資金需要者等の利益の保護。</t>
        </r>
        <r>
          <rPr>
            <sz val="9"/>
            <color indexed="81"/>
            <rFont val="メイリオ"/>
            <family val="3"/>
            <charset val="128"/>
          </rPr>
          <t xml:space="preserve">
②</t>
        </r>
        <r>
          <rPr>
            <u/>
            <sz val="9"/>
            <color indexed="81"/>
            <rFont val="メイリオ"/>
            <family val="3"/>
            <charset val="128"/>
          </rPr>
          <t>国民経済の適切な運営</t>
        </r>
        <r>
          <rPr>
            <sz val="9"/>
            <color indexed="81"/>
            <rFont val="メイリオ"/>
            <family val="3"/>
            <charset val="128"/>
          </rPr>
          <t>に資すること。
上記２つが目的である。両方の記載が必要。</t>
        </r>
      </text>
    </comment>
    <comment ref="E7" authorId="0" shapeId="0" xr:uid="{96171F0D-B371-4FD5-95FA-BE7C9A31C44A}">
      <text>
        <r>
          <rPr>
            <sz val="9"/>
            <color indexed="81"/>
            <rFont val="メイリオ"/>
            <family val="3"/>
            <charset val="128"/>
          </rPr>
          <t xml:space="preserve">
</t>
        </r>
        <r>
          <rPr>
            <u/>
            <sz val="9"/>
            <color indexed="81"/>
            <rFont val="メイリオ"/>
            <family val="3"/>
            <charset val="128"/>
          </rPr>
          <t>登録の有効期間は３年間</t>
        </r>
        <r>
          <rPr>
            <sz val="9"/>
            <color indexed="81"/>
            <rFont val="メイリオ"/>
            <family val="3"/>
            <charset val="128"/>
          </rPr>
          <t>である。しかし、更新申請は</t>
        </r>
        <r>
          <rPr>
            <u/>
            <sz val="9"/>
            <color indexed="81"/>
            <rFont val="メイリオ"/>
            <family val="3"/>
            <charset val="128"/>
          </rPr>
          <t>登録有効期間満了の２ヶ月前までに済ます必要がある</t>
        </r>
        <r>
          <rPr>
            <sz val="9"/>
            <color indexed="81"/>
            <rFont val="メイリオ"/>
            <family val="3"/>
            <charset val="128"/>
          </rPr>
          <t>。よって、令和3年3月31日までに申請が必要。</t>
        </r>
      </text>
    </comment>
    <comment ref="E8" authorId="0" shapeId="0" xr:uid="{577D3F19-07F1-44E0-AE14-350E4CD53BEA}">
      <text>
        <r>
          <rPr>
            <sz val="9"/>
            <color indexed="81"/>
            <rFont val="メイリオ"/>
            <family val="3"/>
            <charset val="128"/>
          </rPr>
          <t xml:space="preserve">
設問のとおり。</t>
        </r>
      </text>
    </comment>
    <comment ref="E9" authorId="0" shapeId="0" xr:uid="{593452D1-5F12-4B22-97CA-3EFE1F66D983}">
      <text>
        <r>
          <rPr>
            <sz val="9"/>
            <color indexed="81"/>
            <rFont val="メイリオ"/>
            <family val="3"/>
            <charset val="128"/>
          </rPr>
          <t xml:space="preserve">
契約内容を明示する書面交付は原則、必要。しかし相手方が</t>
        </r>
        <r>
          <rPr>
            <u/>
            <sz val="9"/>
            <color indexed="81"/>
            <rFont val="メイリオ"/>
            <family val="3"/>
            <charset val="128"/>
          </rPr>
          <t>承諾すれば、</t>
        </r>
        <r>
          <rPr>
            <sz val="9"/>
            <color indexed="81"/>
            <rFont val="メイリオ"/>
            <family val="3"/>
            <charset val="128"/>
          </rPr>
          <t>書面の電磁的方法による提供は認められている。</t>
        </r>
      </text>
    </comment>
    <comment ref="E10" authorId="0" shapeId="0" xr:uid="{03B3CBB8-00F5-4A94-B9B7-0F642FA6FCC6}">
      <text>
        <r>
          <rPr>
            <sz val="9"/>
            <color indexed="81"/>
            <rFont val="メイリオ"/>
            <family val="3"/>
            <charset val="128"/>
          </rPr>
          <t xml:space="preserve">
設問のとおり。
金額に関係なく、全部又は一部の返済につき受取証書＝領収書を直ちに弁済者へ交付する義務あり。</t>
        </r>
      </text>
    </comment>
    <comment ref="E11" authorId="0" shapeId="0" xr:uid="{F79B9525-15C0-48D8-B548-79B96AE31E50}">
      <text>
        <r>
          <rPr>
            <sz val="9"/>
            <color indexed="81"/>
            <rFont val="メイリオ"/>
            <family val="3"/>
            <charset val="128"/>
          </rPr>
          <t xml:space="preserve">
設問のとおり。
債務者が債務処理を弁護士、弁護士法人、司法書士もしくは司法書士法人に委託し、処理に必要な裁判手続きが取られている場合には、債権者の債務者への弁済要求は禁止される。設問は既に弁護士から債務処理についての通知がされており、かつ債務者からは、直接の接触を拒否されているため、Ａは甲に弁済要求をすることができない。</t>
        </r>
      </text>
    </comment>
    <comment ref="E12" authorId="0" shapeId="0" xr:uid="{00272081-3589-4CF5-91FA-2642AFB4F158}">
      <text>
        <r>
          <rPr>
            <sz val="9"/>
            <color indexed="81"/>
            <rFont val="メイリオ"/>
            <family val="3"/>
            <charset val="128"/>
          </rPr>
          <t xml:space="preserve">
約定利息に関する金利制限は、</t>
        </r>
        <r>
          <rPr>
            <u/>
            <sz val="9"/>
            <color indexed="81"/>
            <rFont val="メイリオ"/>
            <family val="3"/>
            <charset val="128"/>
          </rPr>
          <t>利息制限法と出資法</t>
        </r>
        <r>
          <rPr>
            <sz val="9"/>
            <color indexed="81"/>
            <rFont val="メイリオ"/>
            <family val="3"/>
            <charset val="128"/>
          </rPr>
          <t>にあり、利息が</t>
        </r>
        <r>
          <rPr>
            <u/>
            <sz val="9"/>
            <color indexed="81"/>
            <rFont val="メイリオ"/>
            <family val="3"/>
            <charset val="128"/>
          </rPr>
          <t>利息制限法１条</t>
        </r>
        <r>
          <rPr>
            <sz val="9"/>
            <color indexed="81"/>
            <rFont val="メイリオ"/>
            <family val="3"/>
            <charset val="128"/>
          </rPr>
          <t>の利息を超えると、当該利息契約は</t>
        </r>
        <r>
          <rPr>
            <u/>
            <sz val="9"/>
            <color indexed="81"/>
            <rFont val="メイリオ"/>
            <family val="3"/>
            <charset val="128"/>
          </rPr>
          <t>超過部分につき無効</t>
        </r>
        <r>
          <rPr>
            <sz val="9"/>
            <color indexed="81"/>
            <rFont val="メイリオ"/>
            <family val="3"/>
            <charset val="128"/>
          </rPr>
          <t xml:space="preserve">となる。利息制限法の制限金利は以下のとおり。
①元本が100,000円未満の場合　
→年2割(20%) 
②元本が100,000円以上1,000,000円未満の場合
→年1割8分(18%) 
③元本が1,000,000円以上の場合　
→年1割5分(15%) 
＊出資法上限年率も20％に改正。
原則としては利息制限法が適用されるが、「みなし弁済」という利息制限法の例外規定を満たすと、出資法の上限金利を適用することができる。この出資法の上限金利を超えた利息を取ると、法律的に罰せられることになっている。
</t>
        </r>
      </text>
    </comment>
    <comment ref="E13" authorId="0" shapeId="0" xr:uid="{7AF57CAA-C627-44AC-A764-A45E4CC6470A}">
      <text>
        <r>
          <rPr>
            <sz val="9"/>
            <color indexed="81"/>
            <rFont val="メイリオ"/>
            <family val="3"/>
            <charset val="128"/>
          </rPr>
          <t xml:space="preserve">
各営業所または事務所の貸金業務従事者</t>
        </r>
        <r>
          <rPr>
            <u/>
            <sz val="9"/>
            <color indexed="81"/>
            <rFont val="メイリオ"/>
            <family val="3"/>
            <charset val="128"/>
          </rPr>
          <t>５０名ごとに１名</t>
        </r>
        <r>
          <rPr>
            <sz val="9"/>
            <color indexed="81"/>
            <rFont val="メイリオ"/>
            <family val="3"/>
            <charset val="128"/>
          </rPr>
          <t>の配置を義務づけ。設問の場合は３人の配置で足りる。</t>
        </r>
      </text>
    </comment>
    <comment ref="E14" authorId="0" shapeId="0" xr:uid="{1F007762-1E59-42BC-B350-25CCC9FA972C}">
      <text>
        <r>
          <rPr>
            <sz val="9"/>
            <color indexed="81"/>
            <rFont val="メイリオ"/>
            <family val="3"/>
            <charset val="128"/>
          </rPr>
          <t xml:space="preserve">
設問のとおり。
貸金業者は，その貸金業の業務に関し、保証人になろうとする者に、「</t>
        </r>
        <r>
          <rPr>
            <u/>
            <sz val="9"/>
            <color indexed="81"/>
            <rFont val="メイリオ"/>
            <family val="3"/>
            <charset val="128"/>
          </rPr>
          <t>主たる債務者が弁済することは確実であること」と誤認させる</t>
        </r>
        <r>
          <rPr>
            <sz val="9"/>
            <color indexed="81"/>
            <rFont val="メイリオ"/>
            <family val="3"/>
            <charset val="128"/>
          </rPr>
          <t>おそれのあることを告げる行為をしてはならない。
本件行為は法律上、</t>
        </r>
        <r>
          <rPr>
            <u/>
            <sz val="9"/>
            <color indexed="81"/>
            <rFont val="メイリオ"/>
            <family val="3"/>
            <charset val="128"/>
          </rPr>
          <t>明確に禁止</t>
        </r>
        <r>
          <rPr>
            <sz val="9"/>
            <color indexed="81"/>
            <rFont val="メイリオ"/>
            <family val="3"/>
            <charset val="128"/>
          </rPr>
          <t>されている。</t>
        </r>
      </text>
    </comment>
    <comment ref="E15" authorId="0" shapeId="0" xr:uid="{22F35FFD-DFF7-474C-8B9A-DB9CFD3C530F}">
      <text>
        <r>
          <rPr>
            <sz val="9"/>
            <color indexed="81"/>
            <rFont val="メイリオ"/>
            <family val="3"/>
            <charset val="128"/>
          </rPr>
          <t xml:space="preserve">
設問のとおり。
貸金業規制法では、</t>
        </r>
        <r>
          <rPr>
            <u/>
            <sz val="9"/>
            <color indexed="81"/>
            <rFont val="メイリオ"/>
            <family val="3"/>
            <charset val="128"/>
          </rPr>
          <t>みなし利息</t>
        </r>
        <r>
          <rPr>
            <sz val="9"/>
            <color indexed="81"/>
            <rFont val="メイリオ"/>
            <family val="3"/>
            <charset val="128"/>
          </rPr>
          <t>とは、礼金、割引料、手数料、調査料、その他どのような名義でも、金銭の貸付けに関して債権者の受ける</t>
        </r>
        <r>
          <rPr>
            <u/>
            <sz val="9"/>
            <color indexed="81"/>
            <rFont val="メイリオ"/>
            <family val="3"/>
            <charset val="128"/>
          </rPr>
          <t>元本以外の金銭</t>
        </r>
        <r>
          <rPr>
            <sz val="9"/>
            <color indexed="81"/>
            <rFont val="メイリオ"/>
            <family val="3"/>
            <charset val="128"/>
          </rPr>
          <t>のことをいうとされている。
しかし、金銭貸し付けに関して債務者に交付する</t>
        </r>
        <r>
          <rPr>
            <u/>
            <sz val="9"/>
            <color indexed="81"/>
            <rFont val="メイリオ"/>
            <family val="3"/>
            <charset val="128"/>
          </rPr>
          <t>カ－ド再発行手数料</t>
        </r>
        <r>
          <rPr>
            <sz val="9"/>
            <color indexed="81"/>
            <rFont val="メイリオ"/>
            <family val="3"/>
            <charset val="128"/>
          </rPr>
          <t>は、</t>
        </r>
        <r>
          <rPr>
            <u/>
            <sz val="9"/>
            <color indexed="81"/>
            <rFont val="メイリオ"/>
            <family val="3"/>
            <charset val="128"/>
          </rPr>
          <t>みなし利息ではなく</t>
        </r>
        <r>
          <rPr>
            <sz val="9"/>
            <color indexed="81"/>
            <rFont val="メイリオ"/>
            <family val="3"/>
            <charset val="128"/>
          </rPr>
          <t>、カ－ドそのものの代金とする。</t>
        </r>
      </text>
    </comment>
    <comment ref="E16" authorId="0" shapeId="0" xr:uid="{2E4C9B3A-35BA-411E-BFFF-09B9A0316130}">
      <text>
        <r>
          <rPr>
            <sz val="9"/>
            <color indexed="81"/>
            <rFont val="メイリオ"/>
            <family val="3"/>
            <charset val="128"/>
          </rPr>
          <t xml:space="preserve">
</t>
        </r>
        <r>
          <rPr>
            <u/>
            <sz val="9"/>
            <color indexed="81"/>
            <rFont val="メイリオ"/>
            <family val="3"/>
            <charset val="128"/>
          </rPr>
          <t>１つ</t>
        </r>
        <r>
          <rPr>
            <sz val="9"/>
            <color indexed="81"/>
            <rFont val="メイリオ"/>
            <family val="3"/>
            <charset val="128"/>
          </rPr>
          <t>の県の区域内にだけ営業所を設置して、貸金業を営もうとする者は、</t>
        </r>
        <r>
          <rPr>
            <u/>
            <sz val="9"/>
            <color indexed="81"/>
            <rFont val="メイリオ"/>
            <family val="3"/>
            <charset val="128"/>
          </rPr>
          <t>都道府県知事</t>
        </r>
        <r>
          <rPr>
            <sz val="9"/>
            <color indexed="81"/>
            <rFont val="メイリオ"/>
            <family val="3"/>
            <charset val="128"/>
          </rPr>
          <t>の登録を受けなければならない。</t>
        </r>
      </text>
    </comment>
    <comment ref="E17" authorId="0" shapeId="0" xr:uid="{DF33BD8B-00C0-431F-82FF-313B3E0A4EA1}">
      <text>
        <r>
          <rPr>
            <sz val="9"/>
            <color indexed="81"/>
            <rFont val="メイリオ"/>
            <family val="3"/>
            <charset val="128"/>
          </rPr>
          <t xml:space="preserve">
</t>
        </r>
        <r>
          <rPr>
            <u/>
            <sz val="9"/>
            <color indexed="81"/>
            <rFont val="メイリオ"/>
            <family val="3"/>
            <charset val="128"/>
          </rPr>
          <t>2つ以上</t>
        </r>
        <r>
          <rPr>
            <sz val="9"/>
            <color indexed="81"/>
            <rFont val="メイリオ"/>
            <family val="3"/>
            <charset val="128"/>
          </rPr>
          <t>の都道府県の区域内に営業所を設置して貸金業を営もうとする者は、</t>
        </r>
        <r>
          <rPr>
            <u/>
            <sz val="9"/>
            <color indexed="81"/>
            <rFont val="メイリオ"/>
            <family val="3"/>
            <charset val="128"/>
          </rPr>
          <t>内閣総理大臣</t>
        </r>
        <r>
          <rPr>
            <sz val="9"/>
            <color indexed="81"/>
            <rFont val="メイリオ"/>
            <family val="3"/>
            <charset val="128"/>
          </rPr>
          <t>の登録を受けなければならない。</t>
        </r>
      </text>
    </comment>
    <comment ref="E18" authorId="0" shapeId="0" xr:uid="{272814BC-D8F8-4C09-B272-7D31E7F39516}">
      <text>
        <r>
          <rPr>
            <sz val="9"/>
            <color indexed="81"/>
            <rFont val="メイリオ"/>
            <family val="3"/>
            <charset val="128"/>
          </rPr>
          <t xml:space="preserve">
登録の有効期間は</t>
        </r>
        <r>
          <rPr>
            <u/>
            <sz val="9"/>
            <color indexed="81"/>
            <rFont val="メイリオ"/>
            <family val="3"/>
            <charset val="128"/>
          </rPr>
          <t>３年間</t>
        </r>
        <r>
          <rPr>
            <sz val="9"/>
            <color indexed="81"/>
            <rFont val="メイリオ"/>
            <family val="3"/>
            <charset val="128"/>
          </rPr>
          <t>。</t>
        </r>
        <r>
          <rPr>
            <u/>
            <sz val="9"/>
            <color indexed="81"/>
            <rFont val="メイリオ"/>
            <family val="3"/>
            <charset val="128"/>
          </rPr>
          <t>３年ごと</t>
        </r>
        <r>
          <rPr>
            <sz val="9"/>
            <color indexed="81"/>
            <rFont val="メイリオ"/>
            <family val="3"/>
            <charset val="128"/>
          </rPr>
          <t>に更新しないと失効する。</t>
        </r>
      </text>
    </comment>
    <comment ref="E19" authorId="0" shapeId="0" xr:uid="{A57253A6-2704-4D2D-964F-ECE89FB78F14}">
      <text>
        <r>
          <rPr>
            <sz val="9"/>
            <color indexed="81"/>
            <rFont val="メイリオ"/>
            <family val="3"/>
            <charset val="128"/>
          </rPr>
          <t xml:space="preserve">
設問のとおり。</t>
        </r>
      </text>
    </comment>
    <comment ref="E20" authorId="0" shapeId="0" xr:uid="{A10A617C-5DA4-455D-B885-3C08D2DC24CA}">
      <text>
        <r>
          <rPr>
            <sz val="9"/>
            <color indexed="81"/>
            <rFont val="メイリオ"/>
            <family val="3"/>
            <charset val="128"/>
          </rPr>
          <t xml:space="preserve">
都道府県知事、内閣総理大臣は、登録を受けようとする者が、貸金業法6条1項各号の登録拒否事由に該当する場合には、登録を拒否</t>
        </r>
        <r>
          <rPr>
            <u/>
            <sz val="9"/>
            <color indexed="81"/>
            <rFont val="メイリオ"/>
            <family val="3"/>
            <charset val="128"/>
          </rPr>
          <t>しなければならない</t>
        </r>
        <r>
          <rPr>
            <sz val="9"/>
            <color indexed="81"/>
            <rFont val="メイリオ"/>
            <family val="3"/>
            <charset val="128"/>
          </rPr>
          <t>（義務規定）。現在暴力団員の者、</t>
        </r>
        <r>
          <rPr>
            <u/>
            <sz val="9"/>
            <color indexed="81"/>
            <rFont val="メイリオ"/>
            <family val="3"/>
            <charset val="128"/>
          </rPr>
          <t>暴力団員でなくなった日から5年を経過していない者</t>
        </r>
        <r>
          <rPr>
            <sz val="9"/>
            <color indexed="81"/>
            <rFont val="メイリオ"/>
            <family val="3"/>
            <charset val="128"/>
          </rPr>
          <t>は登録できない。</t>
        </r>
      </text>
    </comment>
    <comment ref="E21" authorId="0" shapeId="0" xr:uid="{D17BFEE6-4745-4FAB-BB81-0251DCA86ED8}">
      <text>
        <r>
          <rPr>
            <sz val="9"/>
            <color indexed="81"/>
            <rFont val="メイリオ"/>
            <family val="3"/>
            <charset val="128"/>
          </rPr>
          <t xml:space="preserve">
営業所または事業所に従業員数に応じた貸金業取扱主任者を置かない場合、及び貸金業務取扱主任者制度の一定要件を欠く者については、登録を拒否される。</t>
        </r>
      </text>
    </comment>
    <comment ref="E22" authorId="0" shapeId="0" xr:uid="{182AB15D-77FD-43C8-84ED-ABEDD457FED6}">
      <text>
        <r>
          <rPr>
            <sz val="9"/>
            <color indexed="81"/>
            <rFont val="メイリオ"/>
            <family val="3"/>
            <charset val="128"/>
          </rPr>
          <t xml:space="preserve">
設問のとおり。
当該</t>
        </r>
        <r>
          <rPr>
            <u/>
            <sz val="9"/>
            <color indexed="81"/>
            <rFont val="メイリオ"/>
            <family val="3"/>
            <charset val="128"/>
          </rPr>
          <t>誓約書等を申請書に添付</t>
        </r>
        <r>
          <rPr>
            <sz val="9"/>
            <color indexed="81"/>
            <rFont val="メイリオ"/>
            <family val="3"/>
            <charset val="128"/>
          </rPr>
          <t>しなければならない。</t>
        </r>
      </text>
    </comment>
    <comment ref="E23" authorId="0" shapeId="0" xr:uid="{984F51EC-02FC-4884-B95D-6CC6F65BA286}">
      <text>
        <r>
          <rPr>
            <sz val="9"/>
            <color indexed="81"/>
            <rFont val="メイリオ"/>
            <family val="3"/>
            <charset val="128"/>
          </rPr>
          <t xml:space="preserve">
</t>
        </r>
        <r>
          <rPr>
            <u/>
            <sz val="9"/>
            <color indexed="81"/>
            <rFont val="メイリオ"/>
            <family val="3"/>
            <charset val="128"/>
          </rPr>
          <t>禁錮以上の刑</t>
        </r>
        <r>
          <rPr>
            <sz val="9"/>
            <color indexed="81"/>
            <rFont val="メイリオ"/>
            <family val="3"/>
            <charset val="128"/>
          </rPr>
          <t>に処せられ、その刑の</t>
        </r>
        <r>
          <rPr>
            <u/>
            <sz val="9"/>
            <color indexed="81"/>
            <rFont val="メイリオ"/>
            <family val="3"/>
            <charset val="128"/>
          </rPr>
          <t>執行が終わってから５年を経過していない者</t>
        </r>
        <r>
          <rPr>
            <sz val="9"/>
            <color indexed="81"/>
            <rFont val="メイリオ"/>
            <family val="3"/>
            <charset val="128"/>
          </rPr>
          <t>の登録申請は</t>
        </r>
        <r>
          <rPr>
            <u/>
            <sz val="9"/>
            <color indexed="81"/>
            <rFont val="メイリオ"/>
            <family val="3"/>
            <charset val="128"/>
          </rPr>
          <t>拒否</t>
        </r>
        <r>
          <rPr>
            <sz val="9"/>
            <color indexed="81"/>
            <rFont val="メイリオ"/>
            <family val="3"/>
            <charset val="128"/>
          </rPr>
          <t>しなければならない
（義務規定）。</t>
        </r>
      </text>
    </comment>
    <comment ref="E24" authorId="0" shapeId="0" xr:uid="{9D720DD3-72A0-4E51-866C-EA97D2530B35}">
      <text>
        <r>
          <rPr>
            <sz val="9"/>
            <color indexed="81"/>
            <rFont val="メイリオ"/>
            <family val="3"/>
            <charset val="128"/>
          </rPr>
          <t xml:space="preserve">
設問のとおり。
１：</t>
        </r>
        <r>
          <rPr>
            <u/>
            <sz val="9"/>
            <color indexed="81"/>
            <rFont val="メイリオ"/>
            <family val="3"/>
            <charset val="128"/>
          </rPr>
          <t>破産者</t>
        </r>
        <r>
          <rPr>
            <sz val="9"/>
            <color indexed="81"/>
            <rFont val="メイリオ"/>
            <family val="3"/>
            <charset val="128"/>
          </rPr>
          <t xml:space="preserve">
２：</t>
        </r>
        <r>
          <rPr>
            <u/>
            <sz val="9"/>
            <color indexed="81"/>
            <rFont val="メイリオ"/>
            <family val="3"/>
            <charset val="128"/>
          </rPr>
          <t>成年被後見人・被保佐人</t>
        </r>
        <r>
          <rPr>
            <sz val="9"/>
            <color indexed="81"/>
            <rFont val="メイリオ"/>
            <family val="3"/>
            <charset val="128"/>
          </rPr>
          <t xml:space="preserve">
３：登録</t>
        </r>
        <r>
          <rPr>
            <u/>
            <sz val="9"/>
            <color indexed="81"/>
            <rFont val="メイリオ"/>
            <family val="3"/>
            <charset val="128"/>
          </rPr>
          <t>取消処分</t>
        </r>
        <r>
          <rPr>
            <sz val="9"/>
            <color indexed="81"/>
            <rFont val="メイリオ"/>
            <family val="3"/>
            <charset val="128"/>
          </rPr>
          <t>を受けた日から</t>
        </r>
        <r>
          <rPr>
            <u/>
            <sz val="9"/>
            <color indexed="81"/>
            <rFont val="メイリオ"/>
            <family val="3"/>
            <charset val="128"/>
          </rPr>
          <t>５年を経過していない</t>
        </r>
        <r>
          <rPr>
            <sz val="9"/>
            <color indexed="81"/>
            <rFont val="メイリオ"/>
            <family val="3"/>
            <charset val="128"/>
          </rPr>
          <t>者
４：</t>
        </r>
        <r>
          <rPr>
            <u/>
            <sz val="9"/>
            <color indexed="81"/>
            <rFont val="メイリオ"/>
            <family val="3"/>
            <charset val="128"/>
          </rPr>
          <t>禁固刑以上</t>
        </r>
        <r>
          <rPr>
            <sz val="9"/>
            <color indexed="81"/>
            <rFont val="メイリオ"/>
            <family val="3"/>
            <charset val="128"/>
          </rPr>
          <t>の刑執行を</t>
        </r>
        <r>
          <rPr>
            <u/>
            <sz val="9"/>
            <color indexed="81"/>
            <rFont val="メイリオ"/>
            <family val="3"/>
            <charset val="128"/>
          </rPr>
          <t>終了した日または受けることがなくなってから５年を経過していない</t>
        </r>
        <r>
          <rPr>
            <sz val="9"/>
            <color indexed="81"/>
            <rFont val="メイリオ"/>
            <family val="3"/>
            <charset val="128"/>
          </rPr>
          <t>者
など、様々な登録拒否対象となる者がいる。
４は刑執行からではなく、</t>
        </r>
        <r>
          <rPr>
            <u/>
            <sz val="9"/>
            <color indexed="81"/>
            <rFont val="メイリオ"/>
            <family val="3"/>
            <charset val="128"/>
          </rPr>
          <t>刑の終了から５年経過</t>
        </r>
        <r>
          <rPr>
            <sz val="9"/>
            <color indexed="81"/>
            <rFont val="メイリオ"/>
            <family val="3"/>
            <charset val="128"/>
          </rPr>
          <t>が必要なので注意すること。</t>
        </r>
      </text>
    </comment>
    <comment ref="E25" authorId="0" shapeId="0" xr:uid="{E18C6B2A-E03F-4990-A56A-03E4DDB85F3F}">
      <text>
        <r>
          <rPr>
            <sz val="9"/>
            <color indexed="81"/>
            <rFont val="メイリオ"/>
            <family val="3"/>
            <charset val="128"/>
          </rPr>
          <t xml:space="preserve">
設問のとおり。
</t>
        </r>
        <r>
          <rPr>
            <u/>
            <sz val="9"/>
            <color indexed="81"/>
            <rFont val="メイリオ"/>
            <family val="3"/>
            <charset val="128"/>
          </rPr>
          <t>10年以下の懲役または3，000万円以下の罰金</t>
        </r>
        <r>
          <rPr>
            <sz val="9"/>
            <color indexed="81"/>
            <rFont val="メイリオ"/>
            <family val="3"/>
            <charset val="128"/>
          </rPr>
          <t>（法人は1億円以下）または</t>
        </r>
        <r>
          <rPr>
            <u/>
            <sz val="9"/>
            <color indexed="81"/>
            <rFont val="メイリオ"/>
            <family val="3"/>
            <charset val="128"/>
          </rPr>
          <t>併科</t>
        </r>
        <r>
          <rPr>
            <sz val="9"/>
            <color indexed="81"/>
            <rFont val="メイリオ"/>
            <family val="3"/>
            <charset val="128"/>
          </rPr>
          <t>。</t>
        </r>
      </text>
    </comment>
    <comment ref="E26" authorId="0" shapeId="0" xr:uid="{DA537529-6A27-497C-8EFA-11D0473D464E}">
      <text>
        <r>
          <rPr>
            <sz val="9"/>
            <color indexed="81"/>
            <rFont val="メイリオ"/>
            <family val="3"/>
            <charset val="128"/>
          </rPr>
          <t xml:space="preserve">
登録を他人に貸した者→「名義貸し」としての罪
登録を他人から借りた者→「無登録営業」としての罪
共に重罪である。</t>
        </r>
      </text>
    </comment>
    <comment ref="E27" authorId="0" shapeId="0" xr:uid="{61410DC6-87D2-4492-9F68-167C815B365F}">
      <text>
        <r>
          <rPr>
            <sz val="9"/>
            <color indexed="81"/>
            <rFont val="メイリオ"/>
            <family val="3"/>
            <charset val="128"/>
          </rPr>
          <t xml:space="preserve">
設問のとおり。
登録制は、届出制より厳格だが、許可・免許制より緩やか。
免許＞許可＞</t>
        </r>
        <r>
          <rPr>
            <u/>
            <sz val="9"/>
            <color indexed="81"/>
            <rFont val="メイリオ"/>
            <family val="3"/>
            <charset val="128"/>
          </rPr>
          <t>登録</t>
        </r>
        <r>
          <rPr>
            <sz val="9"/>
            <color indexed="81"/>
            <rFont val="メイリオ"/>
            <family val="3"/>
            <charset val="128"/>
          </rPr>
          <t>＞届出</t>
        </r>
      </text>
    </comment>
    <comment ref="E28" authorId="0" shapeId="0" xr:uid="{60CA4FCE-0F23-4D0F-8A7D-727C19FB5DC9}">
      <text>
        <r>
          <rPr>
            <sz val="9"/>
            <color indexed="81"/>
            <rFont val="メイリオ"/>
            <family val="3"/>
            <charset val="128"/>
          </rPr>
          <t xml:space="preserve">
設問のとおり。
フリ－ダイヤルの電話番号や電子メ－ルアドレス等についても届け出が必要。</t>
        </r>
      </text>
    </comment>
    <comment ref="E29" authorId="0" shapeId="0" xr:uid="{D94F171B-A01A-4E28-8F27-887A5635A81E}">
      <text>
        <r>
          <rPr>
            <sz val="9"/>
            <color indexed="81"/>
            <rFont val="メイリオ"/>
            <family val="3"/>
            <charset val="128"/>
          </rPr>
          <t xml:space="preserve">
</t>
        </r>
        <r>
          <rPr>
            <u/>
            <sz val="9"/>
            <color indexed="81"/>
            <rFont val="メイリオ"/>
            <family val="3"/>
            <charset val="128"/>
          </rPr>
          <t>営業所所在地変更・営業所廃止</t>
        </r>
        <r>
          <rPr>
            <sz val="9"/>
            <color indexed="81"/>
            <rFont val="メイリオ"/>
            <family val="3"/>
            <charset val="128"/>
          </rPr>
          <t>については2週間以内ではなく、</t>
        </r>
        <r>
          <rPr>
            <u/>
            <sz val="9"/>
            <color indexed="81"/>
            <rFont val="メイリオ"/>
            <family val="3"/>
            <charset val="128"/>
          </rPr>
          <t>「あらかじめ」</t>
        </r>
        <r>
          <rPr>
            <sz val="9"/>
            <color indexed="81"/>
            <rFont val="メイリオ"/>
            <family val="3"/>
            <charset val="128"/>
          </rPr>
          <t>届け出なければならないとされている。
【法8条1項・4条1項5号・同法施行規則7条1項】</t>
        </r>
      </text>
    </comment>
    <comment ref="E30" authorId="0" shapeId="0" xr:uid="{C9454875-8B92-4404-BB70-F0FE5FC56A94}">
      <text>
        <r>
          <rPr>
            <sz val="9"/>
            <color indexed="81"/>
            <rFont val="メイリオ"/>
            <family val="3"/>
            <charset val="128"/>
          </rPr>
          <t xml:space="preserve">
</t>
        </r>
        <r>
          <rPr>
            <u/>
            <sz val="9"/>
            <color indexed="81"/>
            <rFont val="メイリオ"/>
            <family val="3"/>
            <charset val="128"/>
          </rPr>
          <t>政令で定める使用人</t>
        </r>
        <r>
          <rPr>
            <sz val="9"/>
            <color indexed="81"/>
            <rFont val="メイリオ"/>
            <family val="3"/>
            <charset val="128"/>
          </rPr>
          <t>については、登録時に届出されているので、その</t>
        </r>
        <r>
          <rPr>
            <u/>
            <sz val="9"/>
            <color indexed="81"/>
            <rFont val="メイリオ"/>
            <family val="3"/>
            <charset val="128"/>
          </rPr>
          <t>使用人に変更があった場合</t>
        </r>
        <r>
          <rPr>
            <sz val="9"/>
            <color indexed="81"/>
            <rFont val="メイリオ"/>
            <family val="3"/>
            <charset val="128"/>
          </rPr>
          <t>は、</t>
        </r>
        <r>
          <rPr>
            <u/>
            <sz val="9"/>
            <color indexed="81"/>
            <rFont val="メイリオ"/>
            <family val="3"/>
            <charset val="128"/>
          </rPr>
          <t>個人事業者であっても</t>
        </r>
        <r>
          <rPr>
            <sz val="9"/>
            <color indexed="81"/>
            <rFont val="メイリオ"/>
            <family val="3"/>
            <charset val="128"/>
          </rPr>
          <t>、</t>
        </r>
        <r>
          <rPr>
            <u/>
            <sz val="9"/>
            <color indexed="81"/>
            <rFont val="メイリオ"/>
            <family val="3"/>
            <charset val="128"/>
          </rPr>
          <t>変更があった日から２週間以内</t>
        </r>
        <r>
          <rPr>
            <sz val="9"/>
            <color indexed="81"/>
            <rFont val="メイリオ"/>
            <family val="3"/>
            <charset val="128"/>
          </rPr>
          <t>に登録を受けた都道府県知事もしくは内閣総理大臣へ届け出が必要。</t>
        </r>
      </text>
    </comment>
  </commentList>
</comments>
</file>

<file path=xl/sharedStrings.xml><?xml version="1.0" encoding="utf-8"?>
<sst xmlns="http://schemas.openxmlformats.org/spreadsheetml/2006/main" count="51" uniqueCount="51">
  <si>
    <r>
      <t>下の欄にカ－ソルを置かないで下さい　</t>
    </r>
    <r>
      <rPr>
        <b/>
        <sz val="9"/>
        <color indexed="56"/>
        <rFont val="ＭＳ Ｐゴシック"/>
        <family val="3"/>
        <charset val="128"/>
      </rPr>
      <t>↓</t>
    </r>
    <rPh sb="0" eb="1">
      <t>シタ</t>
    </rPh>
    <rPh sb="2" eb="3">
      <t>ラン</t>
    </rPh>
    <rPh sb="9" eb="10">
      <t>オ</t>
    </rPh>
    <rPh sb="14" eb="15">
      <t>クダ</t>
    </rPh>
    <phoneticPr fontId="2"/>
  </si>
  <si>
    <t>第１回　判定　　正→○　　誤→×</t>
    <rPh sb="0" eb="1">
      <t>ダイ</t>
    </rPh>
    <rPh sb="2" eb="3">
      <t>カイ</t>
    </rPh>
    <rPh sb="4" eb="6">
      <t>ハンテイ</t>
    </rPh>
    <rPh sb="8" eb="9">
      <t>マサ</t>
    </rPh>
    <rPh sb="13" eb="14">
      <t>ゴ</t>
    </rPh>
    <phoneticPr fontId="2"/>
  </si>
  <si>
    <t>第２回　判定　　正→○　　誤→×</t>
    <rPh sb="0" eb="1">
      <t>ダイ</t>
    </rPh>
    <rPh sb="2" eb="3">
      <t>カイ</t>
    </rPh>
    <rPh sb="4" eb="6">
      <t>ハンテイ</t>
    </rPh>
    <rPh sb="8" eb="9">
      <t>マサ</t>
    </rPh>
    <rPh sb="13" eb="14">
      <t>ゴ</t>
    </rPh>
    <phoneticPr fontId="2"/>
  </si>
  <si>
    <t>第３回　判定　　正→○　　誤→×</t>
    <rPh sb="0" eb="1">
      <t>ダイ</t>
    </rPh>
    <rPh sb="2" eb="3">
      <t>カイ</t>
    </rPh>
    <rPh sb="4" eb="6">
      <t>ハンテイ</t>
    </rPh>
    <rPh sb="8" eb="9">
      <t>マサ</t>
    </rPh>
    <rPh sb="13" eb="14">
      <t>ゴ</t>
    </rPh>
    <phoneticPr fontId="2"/>
  </si>
  <si>
    <t>第４回　判定　　正→○　　誤→×</t>
    <rPh sb="0" eb="1">
      <t>ダイ</t>
    </rPh>
    <rPh sb="2" eb="3">
      <t>カイ</t>
    </rPh>
    <rPh sb="4" eb="6">
      <t>ハンテイ</t>
    </rPh>
    <rPh sb="8" eb="9">
      <t>マサ</t>
    </rPh>
    <rPh sb="13" eb="14">
      <t>ゴ</t>
    </rPh>
    <phoneticPr fontId="2"/>
  </si>
  <si>
    <t>第５回　判定　　正→○　　誤→×</t>
    <rPh sb="0" eb="1">
      <t>ダイ</t>
    </rPh>
    <rPh sb="2" eb="3">
      <t>カイ</t>
    </rPh>
    <rPh sb="4" eb="6">
      <t>ハンテイ</t>
    </rPh>
    <rPh sb="8" eb="9">
      <t>マサ</t>
    </rPh>
    <rPh sb="13" eb="14">
      <t>ゴ</t>
    </rPh>
    <phoneticPr fontId="2"/>
  </si>
  <si>
    <t>第１回判定　　正→1　　誤→0</t>
    <rPh sb="0" eb="1">
      <t>ダイ</t>
    </rPh>
    <rPh sb="2" eb="3">
      <t>カイ</t>
    </rPh>
    <rPh sb="3" eb="5">
      <t>ハンテイ</t>
    </rPh>
    <rPh sb="7" eb="8">
      <t>マサ</t>
    </rPh>
    <rPh sb="12" eb="13">
      <t>ゴ</t>
    </rPh>
    <phoneticPr fontId="2"/>
  </si>
  <si>
    <t>第２回判定　　正→1　　誤→0</t>
    <rPh sb="0" eb="1">
      <t>ダイ</t>
    </rPh>
    <rPh sb="2" eb="3">
      <t>カイ</t>
    </rPh>
    <rPh sb="3" eb="5">
      <t>ハンテイ</t>
    </rPh>
    <rPh sb="7" eb="8">
      <t>マサ</t>
    </rPh>
    <rPh sb="12" eb="13">
      <t>ゴ</t>
    </rPh>
    <phoneticPr fontId="2"/>
  </si>
  <si>
    <t>第３回判定　　正→1　　誤→0</t>
    <rPh sb="0" eb="1">
      <t>ダイ</t>
    </rPh>
    <rPh sb="2" eb="3">
      <t>カイ</t>
    </rPh>
    <rPh sb="3" eb="5">
      <t>ハンテイ</t>
    </rPh>
    <rPh sb="7" eb="8">
      <t>マサ</t>
    </rPh>
    <rPh sb="12" eb="13">
      <t>ゴ</t>
    </rPh>
    <phoneticPr fontId="2"/>
  </si>
  <si>
    <t>第４回判定　　正→1　　誤→0</t>
    <rPh sb="0" eb="1">
      <t>ダイ</t>
    </rPh>
    <rPh sb="2" eb="3">
      <t>カイ</t>
    </rPh>
    <rPh sb="3" eb="5">
      <t>ハンテイ</t>
    </rPh>
    <rPh sb="7" eb="8">
      <t>マサ</t>
    </rPh>
    <rPh sb="12" eb="13">
      <t>ゴ</t>
    </rPh>
    <phoneticPr fontId="2"/>
  </si>
  <si>
    <t>第５回判定　　正→1　　誤→0</t>
    <rPh sb="0" eb="1">
      <t>ダイ</t>
    </rPh>
    <rPh sb="2" eb="3">
      <t>カイ</t>
    </rPh>
    <rPh sb="3" eb="5">
      <t>ハンテイ</t>
    </rPh>
    <rPh sb="7" eb="8">
      <t>マサ</t>
    </rPh>
    <rPh sb="12" eb="13">
      <t>ゴ</t>
    </rPh>
    <phoneticPr fontId="2"/>
  </si>
  <si>
    <t>実施日を入れて下さい→</t>
    <rPh sb="0" eb="2">
      <t>ジッシ</t>
    </rPh>
    <rPh sb="2" eb="3">
      <t>ヒ</t>
    </rPh>
    <rPh sb="4" eb="5">
      <t>イ</t>
    </rPh>
    <rPh sb="7" eb="8">
      <t>クダ</t>
    </rPh>
    <phoneticPr fontId="2"/>
  </si>
  <si>
    <t>NO</t>
    <phoneticPr fontId="2"/>
  </si>
  <si>
    <t>貸金業務従事者が101名いる営業所（1か所）で貸金業を営む場合、貸金業務取扱主任者は少なくとも4名以上配置する必要がある。</t>
    <phoneticPr fontId="2"/>
  </si>
  <si>
    <t>都道府県知事は、現在暴力団員でなければ、過去に暴力団員であったことを理由に登録を拒否することはできない。</t>
    <phoneticPr fontId="2"/>
  </si>
  <si>
    <t>都道府県知事は、営業所に貸金業務取扱主任者を置いていないことを理由に登録を拒否することはできない。</t>
    <phoneticPr fontId="2"/>
  </si>
  <si>
    <t>都道府県知事は、禁錮以上の刑に処せられ、その刑の執行が終わってから3年を経過した者について、登録を拒否することはできない。</t>
    <phoneticPr fontId="2"/>
  </si>
  <si>
    <t>登録を受けようとする者が、破産者で復権を得ない者である場合は、都道府県知事は登録を拒否しなければならない。</t>
    <phoneticPr fontId="2"/>
  </si>
  <si>
    <t>登録を拒否された者、登録を受けない者が貸金業を営む等すると、重い刑罰を受ける。</t>
    <rPh sb="30" eb="31">
      <t>オモ</t>
    </rPh>
    <phoneticPr fontId="2"/>
  </si>
  <si>
    <t>登録を受けた貸金業者が自己の貸金業の名義を他人に貸した場合、名義を貸した側は罰せられるが、名義を借りた側は罰せられない。</t>
    <phoneticPr fontId="2"/>
  </si>
  <si>
    <r>
      <t>常に正解率</t>
    </r>
    <r>
      <rPr>
        <b/>
        <u/>
        <sz val="10.5"/>
        <color indexed="30"/>
        <rFont val="メイリオ"/>
        <family val="3"/>
        <charset val="128"/>
      </rPr>
      <t>９５％以上</t>
    </r>
    <r>
      <rPr>
        <b/>
        <sz val="10.5"/>
        <color indexed="8"/>
        <rFont val="メイリオ"/>
        <family val="3"/>
        <charset val="128"/>
      </rPr>
      <t>を維持するようチャレンジしてください→</t>
    </r>
    <rPh sb="0" eb="1">
      <t>ツネ</t>
    </rPh>
    <rPh sb="2" eb="4">
      <t>セイカイ</t>
    </rPh>
    <rPh sb="4" eb="5">
      <t>リツ</t>
    </rPh>
    <rPh sb="8" eb="10">
      <t>イジョウ</t>
    </rPh>
    <rPh sb="11" eb="13">
      <t>イジ</t>
    </rPh>
    <phoneticPr fontId="2"/>
  </si>
  <si>
    <t>終了可否</t>
    <rPh sb="0" eb="2">
      <t>シュウリョウ</t>
    </rPh>
    <rPh sb="2" eb="4">
      <t>カヒ</t>
    </rPh>
    <phoneticPr fontId="2"/>
  </si>
  <si>
    <t>　あなたの理解度数は→</t>
    <rPh sb="5" eb="8">
      <t>リカイド</t>
    </rPh>
    <rPh sb="8" eb="9">
      <t>スウ</t>
    </rPh>
    <phoneticPr fontId="2"/>
  </si>
  <si>
    <t>【本番試験での合否判定（95％以上で「合格」）】→</t>
    <rPh sb="1" eb="3">
      <t>ホンバン</t>
    </rPh>
    <rPh sb="3" eb="5">
      <t>シケン</t>
    </rPh>
    <rPh sb="7" eb="9">
      <t>ゴウヒ</t>
    </rPh>
    <rPh sb="9" eb="11">
      <t>ハンテイ</t>
    </rPh>
    <rPh sb="15" eb="17">
      <t>イジョウ</t>
    </rPh>
    <rPh sb="19" eb="21">
      <t>ゴウカク</t>
    </rPh>
    <phoneticPr fontId="2"/>
  </si>
  <si>
    <t>第１回
解答欄
↓　　　</t>
    <rPh sb="0" eb="1">
      <t>ダイ</t>
    </rPh>
    <rPh sb="2" eb="3">
      <t>カイ</t>
    </rPh>
    <rPh sb="4" eb="7">
      <t>カイトウラン</t>
    </rPh>
    <phoneticPr fontId="2"/>
  </si>
  <si>
    <t>第２回
解答欄
↓　　　</t>
    <rPh sb="0" eb="1">
      <t>ダイ</t>
    </rPh>
    <rPh sb="2" eb="3">
      <t>カイ</t>
    </rPh>
    <rPh sb="4" eb="7">
      <t>カイトウラン</t>
    </rPh>
    <phoneticPr fontId="2"/>
  </si>
  <si>
    <t>第３回
解答欄
↓　　　　　　</t>
    <rPh sb="0" eb="1">
      <t>ダイ</t>
    </rPh>
    <rPh sb="2" eb="3">
      <t>カイ</t>
    </rPh>
    <rPh sb="4" eb="7">
      <t>カイトウラン</t>
    </rPh>
    <phoneticPr fontId="2"/>
  </si>
  <si>
    <t>第４回
解答欄
↓　　　　　　　</t>
    <rPh sb="0" eb="1">
      <t>ダイ</t>
    </rPh>
    <rPh sb="2" eb="3">
      <t>カイ</t>
    </rPh>
    <rPh sb="4" eb="7">
      <t>カイトウラン</t>
    </rPh>
    <phoneticPr fontId="2"/>
  </si>
  <si>
    <t>第５回
解答欄
↓　　　　　　　　　　　　　　　　　</t>
    <rPh sb="0" eb="1">
      <t>ダイ</t>
    </rPh>
    <rPh sb="2" eb="3">
      <t>カイ</t>
    </rPh>
    <rPh sb="4" eb="7">
      <t>カイトウラン</t>
    </rPh>
    <phoneticPr fontId="2"/>
  </si>
  <si>
    <r>
      <t>貸金業者が死亡した場合、その</t>
    </r>
    <r>
      <rPr>
        <sz val="11"/>
        <color indexed="8"/>
        <rFont val="Meiryo UI"/>
        <family val="3"/>
        <charset val="128"/>
      </rPr>
      <t>相続人は、その死亡を知った日から30日以内に、その旨を内閣総理大臣または都道府県知事に届けなければならず、被相続人の死亡後60日間は引き続き貸金業を営むことができる。</t>
    </r>
    <rPh sb="21" eb="23">
      <t>シボウ</t>
    </rPh>
    <rPh sb="24" eb="25">
      <t>シ</t>
    </rPh>
    <rPh sb="57" eb="58">
      <t>トド</t>
    </rPh>
    <phoneticPr fontId="2"/>
  </si>
  <si>
    <r>
      <t>貸金業者は、</t>
    </r>
    <r>
      <rPr>
        <sz val="11"/>
        <color indexed="8"/>
        <rFont val="Meiryo UI"/>
        <family val="3"/>
        <charset val="128"/>
      </rPr>
      <t>貸付契約を締結したときは、その契約の内容を明らかにする書面を交付しなければならず、この書面交付に代えて電磁的方法による提供は認められない。</t>
    </r>
    <phoneticPr fontId="2"/>
  </si>
  <si>
    <r>
      <t>1，000万円の借り入れをしている客が、その一部にすぎない10万円を弁済してきた場合であっても、貸金業者はその一部の弁済についての</t>
    </r>
    <r>
      <rPr>
        <sz val="11"/>
        <color indexed="8"/>
        <rFont val="Meiryo UI"/>
        <family val="3"/>
        <charset val="128"/>
      </rPr>
      <t>受取証書を交付しなければならない。</t>
    </r>
    <phoneticPr fontId="2"/>
  </si>
  <si>
    <r>
      <t>債務者甲は、貸金業者Aから借りた500万円を弁済することができなくなり、その</t>
    </r>
    <r>
      <rPr>
        <sz val="11"/>
        <color indexed="8"/>
        <rFont val="Meiryo UI"/>
        <family val="3"/>
        <charset val="128"/>
      </rPr>
      <t>債務処理を弁護士に委託し、弁護士からAにその旨の通知がなされた。その後、Aが甲に対して弁済を要求する電話をし、その電話に対して甲は、「私に直接電話をしてこないでくれ」と言った場合、その後、原則として、Aは甲に対して直接弁済を要求することはできない。</t>
    </r>
    <phoneticPr fontId="2"/>
  </si>
  <si>
    <r>
      <t>利息には法律上当然に発生する法定利息と当事者の契約によって初めて発生する約定利息がある。約定利息に関する金利について、利息が</t>
    </r>
    <r>
      <rPr>
        <sz val="11"/>
        <color indexed="8"/>
        <rFont val="Meiryo UI"/>
        <family val="3"/>
        <charset val="128"/>
      </rPr>
      <t>利息制限法で定められた利息を超えたとしても、当事者の契約によって決めたものであるから一応有効である</t>
    </r>
    <phoneticPr fontId="2"/>
  </si>
  <si>
    <r>
      <t>貸金業者Aは債務者甲の保証人乙に対し、「</t>
    </r>
    <r>
      <rPr>
        <sz val="11"/>
        <color indexed="8"/>
        <rFont val="Meiryo UI"/>
        <family val="3"/>
        <charset val="128"/>
      </rPr>
      <t>甲が責任を持って支払うと言っているのであなたに迷惑がかかることはありません。会社の規定上必要なので、形だけでも、判を押してください」等と述べることは法律上明確に禁止されている。</t>
    </r>
    <phoneticPr fontId="2"/>
  </si>
  <si>
    <r>
      <t>金銭の貸付けの際の手数料は、みなし利息にあたる。しかし、</t>
    </r>
    <r>
      <rPr>
        <sz val="11"/>
        <color indexed="8"/>
        <rFont val="Meiryo UI"/>
        <family val="3"/>
        <charset val="128"/>
      </rPr>
      <t>金銭の貸付けに関して債務者に交付するカードの再発行の手数料は「みなし利息」にあたらない。</t>
    </r>
    <phoneticPr fontId="2"/>
  </si>
  <si>
    <r>
      <rPr>
        <sz val="11"/>
        <color indexed="8"/>
        <rFont val="Meiryo UI"/>
        <family val="3"/>
        <charset val="128"/>
      </rPr>
      <t>１つの県の区域内にだけ営業所を設置して、貸金業を営もうとする者は、内閣総理大臣の登録を受けなければならない。</t>
    </r>
    <phoneticPr fontId="2"/>
  </si>
  <si>
    <r>
      <rPr>
        <sz val="11"/>
        <color indexed="8"/>
        <rFont val="Meiryo UI"/>
        <family val="3"/>
        <charset val="128"/>
      </rPr>
      <t>2つ以上の都道府県の区域内に営業所を設置して貸金業を営もうとする者は、各都道府県知事の登録を受けなければならない。</t>
    </r>
    <phoneticPr fontId="2"/>
  </si>
  <si>
    <r>
      <rPr>
        <sz val="11"/>
        <color indexed="8"/>
        <rFont val="Meiryo UI"/>
        <family val="3"/>
        <charset val="128"/>
      </rPr>
      <t>登録の有効期間は5年間であり、5年ごとに更新しないと登録は失効し、営業できなくなる。</t>
    </r>
    <phoneticPr fontId="2"/>
  </si>
  <si>
    <r>
      <t>登録申請書に</t>
    </r>
    <r>
      <rPr>
        <sz val="11"/>
        <color indexed="8"/>
        <rFont val="Meiryo UI"/>
        <family val="3"/>
        <charset val="128"/>
      </rPr>
      <t>記載すべき事項の1つに、業務に関して広告または勧誘する際に表示等するフリーダイヤルの番号、ホームページアドレス、　電子メールアドレスがある。</t>
    </r>
    <phoneticPr fontId="2"/>
  </si>
  <si>
    <r>
      <t>登録申請者は登録申請する場合、</t>
    </r>
    <r>
      <rPr>
        <sz val="11"/>
        <color indexed="8"/>
        <rFont val="Meiryo UI"/>
        <family val="3"/>
        <charset val="128"/>
      </rPr>
      <t>登録拒否事由に該当しないことについて誓約する書面を提出しなければならない。</t>
    </r>
    <phoneticPr fontId="2"/>
  </si>
  <si>
    <r>
      <rPr>
        <sz val="11"/>
        <color indexed="8"/>
        <rFont val="Meiryo UI"/>
        <family val="3"/>
        <charset val="128"/>
      </rPr>
      <t>登録とは、特定の法律関係の事項について行政庁に備える帳簿に記載し、これを関係者が閲覧できる状態にしつつ、必要に応じて記載内容を公証する制度である。</t>
    </r>
    <phoneticPr fontId="2"/>
  </si>
  <si>
    <r>
      <t>貸金業者は、</t>
    </r>
    <r>
      <rPr>
        <sz val="11"/>
        <color indexed="8"/>
        <rFont val="Meiryo UI"/>
        <family val="3"/>
        <charset val="128"/>
      </rPr>
      <t>営業所の電話番号その他の連絡先を変更するときは、あらかじめ、登録を受けた内閣総理大臣または都道府県知事に届け出なければならない。</t>
    </r>
    <phoneticPr fontId="2"/>
  </si>
  <si>
    <r>
      <t>貸金業者は、</t>
    </r>
    <r>
      <rPr>
        <sz val="11"/>
        <color indexed="8"/>
        <rFont val="Meiryo UI"/>
        <family val="3"/>
        <charset val="128"/>
      </rPr>
      <t>営業所等の所在地を変更しまたは廃止するときは、その日から2週間以内に、登録をした内閣総理大臣または都道府県知事に届け出なければならない。</t>
    </r>
    <rPh sb="0" eb="1">
      <t>カ</t>
    </rPh>
    <phoneticPr fontId="2"/>
  </si>
  <si>
    <r>
      <rPr>
        <sz val="11"/>
        <color indexed="8"/>
        <rFont val="Meiryo UI"/>
        <family val="3"/>
        <charset val="128"/>
      </rPr>
      <t>貸金業者が個人の場合は法人の場合と違って、政令で定める使用人に変更があったときでも、登録をした内閣総理大臣または都道府県知事に届け出る必要はない。</t>
    </r>
    <phoneticPr fontId="2"/>
  </si>
  <si>
    <t>貸金業法の究極的な目的は、法1条により「資金需要者等の利益の保護を図る」と定められている。　　　　　　　　　　　　　　　　　　　　　　　　　　　　　　　　　　　　　　　　　　　　　　　　　　</t>
    <phoneticPr fontId="2"/>
  </si>
  <si>
    <r>
      <t>貸金業の登録を平成30年6月1日に行った場合は、有効期間は令和3年5月31日までであり、引き続き営業をする場合は、</t>
    </r>
    <r>
      <rPr>
        <sz val="11"/>
        <color indexed="8"/>
        <rFont val="Meiryo UI"/>
        <family val="3"/>
        <charset val="128"/>
      </rPr>
      <t>それまでに登録更新の申請をしなければならない。</t>
    </r>
    <rPh sb="29" eb="31">
      <t>レイワ</t>
    </rPh>
    <rPh sb="32" eb="33">
      <t>ネン</t>
    </rPh>
    <phoneticPr fontId="2"/>
  </si>
  <si>
    <t>1問あたり20秒～30秒以内で解答します。下記設問を読み，当該設問が正しいと思う時は「1」を，間違いだと思う時は「2」を解答欄に打ち込んでください。E欄の赤い点にカ－ソルを合わせると，解説が飛び出します。また，Ｄ欄の枠を広げると正解選肢が入力されています。連続3回正解で解答欄は使用できなくなります。</t>
    <rPh sb="21" eb="23">
      <t>カキ</t>
    </rPh>
    <rPh sb="23" eb="25">
      <t>セツモン</t>
    </rPh>
    <rPh sb="26" eb="27">
      <t>ヨ</t>
    </rPh>
    <rPh sb="29" eb="31">
      <t>トウガイ</t>
    </rPh>
    <rPh sb="31" eb="33">
      <t>セツモン</t>
    </rPh>
    <rPh sb="34" eb="35">
      <t>タダ</t>
    </rPh>
    <rPh sb="38" eb="39">
      <t>オモ</t>
    </rPh>
    <rPh sb="40" eb="41">
      <t>トキ</t>
    </rPh>
    <rPh sb="47" eb="49">
      <t>マチガ</t>
    </rPh>
    <rPh sb="52" eb="53">
      <t>オモ</t>
    </rPh>
    <rPh sb="54" eb="55">
      <t>トキ</t>
    </rPh>
    <rPh sb="60" eb="63">
      <t>カイトウラン</t>
    </rPh>
    <rPh sb="64" eb="65">
      <t>ウ</t>
    </rPh>
    <rPh sb="66" eb="67">
      <t>コ</t>
    </rPh>
    <rPh sb="75" eb="76">
      <t>ラン</t>
    </rPh>
    <rPh sb="77" eb="78">
      <t>アカ</t>
    </rPh>
    <rPh sb="79" eb="80">
      <t>テン</t>
    </rPh>
    <rPh sb="86" eb="87">
      <t>ア</t>
    </rPh>
    <rPh sb="92" eb="94">
      <t>カイセツ</t>
    </rPh>
    <rPh sb="95" eb="96">
      <t>ト</t>
    </rPh>
    <rPh sb="97" eb="98">
      <t>ダ</t>
    </rPh>
    <rPh sb="106" eb="107">
      <t>ラン</t>
    </rPh>
    <rPh sb="108" eb="109">
      <t>ワク</t>
    </rPh>
    <rPh sb="110" eb="111">
      <t>ヒロ</t>
    </rPh>
    <rPh sb="114" eb="116">
      <t>セイカイ</t>
    </rPh>
    <phoneticPr fontId="2"/>
  </si>
  <si>
    <t>【誤答数】25問中→</t>
    <rPh sb="1" eb="3">
      <t>ゴトウ</t>
    </rPh>
    <rPh sb="3" eb="4">
      <t>スウ</t>
    </rPh>
    <rPh sb="7" eb="8">
      <t>モン</t>
    </rPh>
    <rPh sb="8" eb="9">
      <t>ナカ</t>
    </rPh>
    <phoneticPr fontId="2"/>
  </si>
  <si>
    <t>【正解数】↓25問中</t>
    <rPh sb="1" eb="3">
      <t>セイカイ</t>
    </rPh>
    <rPh sb="3" eb="4">
      <t>スウ</t>
    </rPh>
    <rPh sb="8" eb="9">
      <t>モン</t>
    </rPh>
    <rPh sb="9" eb="10">
      <t>ナカ</t>
    </rPh>
    <phoneticPr fontId="2"/>
  </si>
  <si>
    <t>貸金業務取扱主任者試験問題サンプル</t>
    <rPh sb="0" eb="2">
      <t>カシキン</t>
    </rPh>
    <rPh sb="2" eb="4">
      <t>ギョウム</t>
    </rPh>
    <rPh sb="4" eb="6">
      <t>トリアツカイ</t>
    </rPh>
    <rPh sb="6" eb="9">
      <t>シュニンシャ</t>
    </rPh>
    <rPh sb="9" eb="11">
      <t>シケン</t>
    </rPh>
    <rPh sb="11" eb="13">
      <t>モンダイ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</si>
</sst>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49" x14ac:knownFonts="1">
    <font>
      <sz val="11"/>
      <color theme="1"/>
      <name val="ＭＳ Ｐゴシック"/>
      <family val="3"/>
      <charset val="128"/>
      <scheme val="minor"/>
    </font>
    <font>
      <sz val="11"/>
      <color theme="1"/>
      <name val="ＭＳ 明朝"/>
      <family val="2"/>
      <charset val="128"/>
    </font>
    <font>
      <sz val="6"/>
      <name val="ＭＳ Ｐゴシック"/>
      <family val="3"/>
      <charset val="128"/>
    </font>
    <font>
      <sz val="11"/>
      <name val="ＭＳ Ｐゴシック"/>
      <family val="3"/>
      <charset val="128"/>
    </font>
    <font>
      <sz val="9"/>
      <name val="ＭＳ Ｐゴシック"/>
      <family val="3"/>
      <charset val="128"/>
    </font>
    <font>
      <b/>
      <sz val="9"/>
      <color indexed="56"/>
      <name val="ＭＳ Ｐゴシック"/>
      <family val="3"/>
      <charset val="128"/>
    </font>
    <font>
      <sz val="6"/>
      <name val="ＭＳ Ｐゴシック"/>
      <family val="3"/>
      <charset val="128"/>
    </font>
    <font>
      <sz val="10.5"/>
      <name val="ＭＳ 明朝"/>
      <family val="1"/>
      <charset val="128"/>
    </font>
    <font>
      <sz val="9"/>
      <color theme="1"/>
      <name val="ＭＳ Ｐゴシック"/>
      <family val="3"/>
      <charset val="128"/>
      <scheme val="minor"/>
    </font>
    <font>
      <b/>
      <sz val="11"/>
      <color rgb="FFFF0000"/>
      <name val="ＭＳ Ｐゴシック"/>
      <family val="3"/>
      <charset val="128"/>
      <scheme val="minor"/>
    </font>
    <font>
      <b/>
      <sz val="11"/>
      <color rgb="FFFF0000"/>
      <name val="ＭＳ Ｐゴシック"/>
      <family val="3"/>
      <charset val="128"/>
    </font>
    <font>
      <b/>
      <sz val="9"/>
      <color rgb="FFFF0000"/>
      <name val="ＭＳ Ｐゴシック"/>
      <family val="3"/>
      <charset val="128"/>
    </font>
    <font>
      <sz val="8"/>
      <color theme="1"/>
      <name val="ＭＳ Ｐゴシック"/>
      <family val="3"/>
      <charset val="128"/>
      <scheme val="minor"/>
    </font>
    <font>
      <sz val="10.5"/>
      <color rgb="FFFF0000"/>
      <name val="ＭＳ 明朝"/>
      <family val="1"/>
      <charset val="128"/>
    </font>
    <font>
      <b/>
      <sz val="18"/>
      <color rgb="FFFF0000"/>
      <name val="ＭＳ Ｐゴシック"/>
      <family val="3"/>
      <charset val="128"/>
    </font>
    <font>
      <b/>
      <sz val="11"/>
      <color theme="8" tint="-0.499984740745262"/>
      <name val="ＭＳ Ｐゴシック"/>
      <family val="3"/>
      <charset val="128"/>
    </font>
    <font>
      <b/>
      <sz val="16"/>
      <color rgb="FFFF0000"/>
      <name val="ＭＳ Ｐゴシック"/>
      <family val="3"/>
      <charset val="128"/>
      <scheme val="minor"/>
    </font>
    <font>
      <sz val="10.5"/>
      <color rgb="FFFF0000"/>
      <name val="ＭＳ Ｐゴシック"/>
      <family val="3"/>
      <charset val="128"/>
      <scheme val="minor"/>
    </font>
    <font>
      <b/>
      <u/>
      <sz val="9"/>
      <color theme="3" tint="-0.499984740745262"/>
      <name val="ＭＳ Ｐゴシック"/>
      <family val="3"/>
      <charset val="128"/>
    </font>
    <font>
      <sz val="11"/>
      <name val="メイリオ"/>
      <family val="3"/>
      <charset val="128"/>
    </font>
    <font>
      <b/>
      <sz val="10.5"/>
      <color theme="4" tint="-0.249977111117893"/>
      <name val="メイリオ"/>
      <family val="3"/>
      <charset val="128"/>
    </font>
    <font>
      <sz val="10.5"/>
      <color rgb="FFFF0000"/>
      <name val="メイリオ"/>
      <family val="3"/>
      <charset val="128"/>
    </font>
    <font>
      <sz val="9"/>
      <color theme="1"/>
      <name val="メイリオ"/>
      <family val="3"/>
      <charset val="128"/>
    </font>
    <font>
      <b/>
      <sz val="10.5"/>
      <color theme="1"/>
      <name val="メイリオ"/>
      <family val="3"/>
      <charset val="128"/>
    </font>
    <font>
      <b/>
      <u/>
      <sz val="10.5"/>
      <color indexed="30"/>
      <name val="メイリオ"/>
      <family val="3"/>
      <charset val="128"/>
    </font>
    <font>
      <b/>
      <sz val="10.5"/>
      <color indexed="8"/>
      <name val="メイリオ"/>
      <family val="3"/>
      <charset val="128"/>
    </font>
    <font>
      <b/>
      <sz val="9"/>
      <color rgb="FF0070C0"/>
      <name val="メイリオ"/>
      <family val="3"/>
      <charset val="128"/>
    </font>
    <font>
      <b/>
      <sz val="9"/>
      <color rgb="FFFF0000"/>
      <name val="メイリオ"/>
      <family val="3"/>
      <charset val="128"/>
    </font>
    <font>
      <sz val="9"/>
      <name val="メイリオ"/>
      <family val="3"/>
      <charset val="128"/>
    </font>
    <font>
      <sz val="8"/>
      <name val="メイリオ"/>
      <family val="3"/>
      <charset val="128"/>
    </font>
    <font>
      <sz val="18"/>
      <color theme="1" tint="4.9989318521683403E-2"/>
      <name val="メイリオ"/>
      <family val="3"/>
      <charset val="128"/>
    </font>
    <font>
      <sz val="20"/>
      <name val="メイリオ"/>
      <family val="3"/>
      <charset val="128"/>
    </font>
    <font>
      <sz val="18"/>
      <name val="メイリオ"/>
      <family val="3"/>
      <charset val="128"/>
    </font>
    <font>
      <b/>
      <sz val="11"/>
      <name val="メイリオ"/>
      <family val="3"/>
      <charset val="128"/>
    </font>
    <font>
      <sz val="10.5"/>
      <name val="メイリオ"/>
      <family val="3"/>
      <charset val="128"/>
    </font>
    <font>
      <b/>
      <sz val="10.5"/>
      <color rgb="FFFF0000"/>
      <name val="メイリオ"/>
      <family val="3"/>
      <charset val="128"/>
    </font>
    <font>
      <b/>
      <sz val="11"/>
      <color rgb="FFFF0000"/>
      <name val="メイリオ"/>
      <family val="3"/>
      <charset val="128"/>
    </font>
    <font>
      <b/>
      <sz val="12"/>
      <color rgb="FFFF0000"/>
      <name val="メイリオ"/>
      <family val="3"/>
      <charset val="128"/>
    </font>
    <font>
      <b/>
      <sz val="11"/>
      <color rgb="FF0070C0"/>
      <name val="メイリオ"/>
      <family val="3"/>
      <charset val="128"/>
    </font>
    <font>
      <b/>
      <sz val="9"/>
      <name val="メイリオ"/>
      <family val="3"/>
      <charset val="128"/>
    </font>
    <font>
      <b/>
      <sz val="12"/>
      <name val="メイリオ"/>
      <family val="3"/>
      <charset val="128"/>
    </font>
    <font>
      <sz val="11"/>
      <color theme="1"/>
      <name val="ＭＳ Ｐゴシック"/>
      <family val="2"/>
      <charset val="128"/>
      <scheme val="minor"/>
    </font>
    <font>
      <sz val="11"/>
      <color theme="1"/>
      <name val="Meiryo UI"/>
      <family val="3"/>
      <charset val="128"/>
    </font>
    <font>
      <sz val="11"/>
      <color indexed="8"/>
      <name val="Meiryo UI"/>
      <family val="3"/>
      <charset val="128"/>
    </font>
    <font>
      <sz val="11"/>
      <color rgb="FFFF0000"/>
      <name val="ＭＳ Ｐゴシック"/>
      <family val="3"/>
      <charset val="128"/>
      <scheme val="minor"/>
    </font>
    <font>
      <sz val="20"/>
      <color theme="0"/>
      <name val="ＭＳ Ｐゴシック"/>
      <family val="3"/>
      <charset val="128"/>
      <scheme val="minor"/>
    </font>
    <font>
      <sz val="9"/>
      <color indexed="81"/>
      <name val="メイリオ"/>
      <family val="3"/>
      <charset val="128"/>
    </font>
    <font>
      <u/>
      <sz val="9"/>
      <color indexed="81"/>
      <name val="メイリオ"/>
      <family val="3"/>
      <charset val="128"/>
    </font>
    <font>
      <b/>
      <sz val="20"/>
      <color rgb="FFFF0000"/>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rgb="FF99CCFF"/>
        <bgColor indexed="64"/>
      </patternFill>
    </fill>
    <fill>
      <patternFill patternType="solid">
        <fgColor rgb="FFCC99FF"/>
        <bgColor indexed="64"/>
      </patternFill>
    </fill>
    <fill>
      <patternFill patternType="solid">
        <fgColor theme="6" tint="0.79998168889431442"/>
        <bgColor indexed="64"/>
      </patternFill>
    </fill>
    <fill>
      <patternFill patternType="solid">
        <fgColor rgb="FFFF00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6">
    <xf numFmtId="0" fontId="0" fillId="0" borderId="0">
      <alignment vertical="center"/>
    </xf>
    <xf numFmtId="0" fontId="3" fillId="0" borderId="0">
      <alignment vertical="center"/>
    </xf>
    <xf numFmtId="0" fontId="3" fillId="0" borderId="0"/>
    <xf numFmtId="0" fontId="3" fillId="0" borderId="0"/>
    <xf numFmtId="0" fontId="1" fillId="0" borderId="0">
      <alignment vertical="center"/>
    </xf>
    <xf numFmtId="0" fontId="41" fillId="0" borderId="0">
      <alignment vertical="center"/>
    </xf>
  </cellStyleXfs>
  <cellXfs count="118">
    <xf numFmtId="0" fontId="0" fillId="0" borderId="0" xfId="0">
      <alignment vertical="center"/>
    </xf>
    <xf numFmtId="0" fontId="3" fillId="0" borderId="1" xfId="1" applyBorder="1" applyAlignment="1">
      <alignment horizontal="center" vertical="center"/>
    </xf>
    <xf numFmtId="0" fontId="3" fillId="0" borderId="0" xfId="1">
      <alignment vertical="center"/>
    </xf>
    <xf numFmtId="0" fontId="3" fillId="0" borderId="1" xfId="1" applyBorder="1">
      <alignment vertical="center"/>
    </xf>
    <xf numFmtId="0" fontId="3" fillId="2" borderId="0" xfId="1" applyFill="1">
      <alignment vertical="center"/>
    </xf>
    <xf numFmtId="176" fontId="12" fillId="0" borderId="5" xfId="0" applyNumberFormat="1" applyFont="1" applyBorder="1" applyAlignment="1">
      <alignment horizontal="center" vertical="center" wrapText="1"/>
    </xf>
    <xf numFmtId="176" fontId="12" fillId="0" borderId="6" xfId="0" applyNumberFormat="1" applyFont="1" applyBorder="1" applyAlignment="1">
      <alignment horizontal="center" vertical="center" wrapText="1"/>
    </xf>
    <xf numFmtId="0" fontId="8" fillId="6"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7" borderId="6"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8" fillId="9" borderId="6" xfId="0" applyFont="1" applyFill="1" applyBorder="1" applyAlignment="1">
      <alignment horizontal="center" vertical="center" wrapText="1"/>
    </xf>
    <xf numFmtId="0" fontId="8" fillId="10" borderId="6" xfId="0" applyFont="1" applyFill="1" applyBorder="1" applyAlignment="1">
      <alignment horizontal="center" vertical="center" wrapText="1"/>
    </xf>
    <xf numFmtId="9" fontId="11" fillId="5" borderId="1" xfId="1" applyNumberFormat="1" applyFont="1" applyFill="1" applyBorder="1" applyAlignment="1">
      <alignment horizontal="center" vertical="center" wrapText="1"/>
    </xf>
    <xf numFmtId="0" fontId="4" fillId="2" borderId="0" xfId="1" applyFont="1" applyFill="1" applyAlignment="1">
      <alignment horizontal="center" vertical="center" wrapText="1"/>
    </xf>
    <xf numFmtId="0" fontId="7" fillId="2" borderId="0" xfId="1" applyFont="1" applyFill="1" applyAlignment="1">
      <alignment vertical="center" wrapText="1"/>
    </xf>
    <xf numFmtId="0" fontId="13" fillId="2" borderId="0" xfId="1" applyFont="1" applyFill="1" applyAlignment="1">
      <alignment horizontal="center" vertical="center" wrapText="1"/>
    </xf>
    <xf numFmtId="0" fontId="10" fillId="2" borderId="0" xfId="1" applyFont="1" applyFill="1" applyAlignment="1">
      <alignment horizontal="center" vertical="center" wrapText="1"/>
    </xf>
    <xf numFmtId="0" fontId="3" fillId="2" borderId="0" xfId="1" applyFill="1" applyAlignment="1">
      <alignment horizontal="center" vertical="center"/>
    </xf>
    <xf numFmtId="0" fontId="14" fillId="2" borderId="0" xfId="1" applyFont="1" applyFill="1" applyAlignment="1">
      <alignment horizontal="center" vertical="center" wrapText="1"/>
    </xf>
    <xf numFmtId="0" fontId="3" fillId="2" borderId="1" xfId="1" applyFill="1" applyBorder="1" applyAlignment="1">
      <alignment horizontal="center" vertical="center"/>
    </xf>
    <xf numFmtId="0" fontId="4" fillId="0" borderId="0" xfId="1" applyFont="1" applyAlignment="1">
      <alignment horizontal="center" vertical="center" wrapText="1"/>
    </xf>
    <xf numFmtId="0" fontId="7" fillId="0" borderId="0" xfId="1" applyFont="1" applyAlignment="1">
      <alignment vertical="center" wrapText="1"/>
    </xf>
    <xf numFmtId="0" fontId="13" fillId="0" borderId="0" xfId="1" applyFont="1" applyAlignment="1">
      <alignment horizontal="center" vertical="center" wrapText="1"/>
    </xf>
    <xf numFmtId="0" fontId="10" fillId="0" borderId="0" xfId="1" applyFont="1" applyAlignment="1">
      <alignment horizontal="center" vertical="center" wrapText="1"/>
    </xf>
    <xf numFmtId="0" fontId="3" fillId="0" borderId="0" xfId="1" applyAlignment="1">
      <alignment horizontal="center" vertical="center"/>
    </xf>
    <xf numFmtId="9" fontId="15" fillId="11" borderId="4" xfId="1" applyNumberFormat="1" applyFont="1" applyFill="1" applyBorder="1" applyAlignment="1">
      <alignment horizontal="center" vertical="center" wrapText="1"/>
    </xf>
    <xf numFmtId="9" fontId="15" fillId="11" borderId="1" xfId="1" applyNumberFormat="1" applyFont="1" applyFill="1" applyBorder="1" applyAlignment="1">
      <alignment horizontal="center" vertical="center" wrapText="1"/>
    </xf>
    <xf numFmtId="0" fontId="16" fillId="2" borderId="0" xfId="1" applyFont="1" applyFill="1" applyAlignment="1">
      <alignment horizontal="center" vertical="center" wrapText="1"/>
    </xf>
    <xf numFmtId="176" fontId="17" fillId="2" borderId="5" xfId="1" applyNumberFormat="1" applyFont="1" applyFill="1" applyBorder="1" applyAlignment="1">
      <alignment horizontal="center" vertical="center" wrapText="1"/>
    </xf>
    <xf numFmtId="176" fontId="17" fillId="2" borderId="8" xfId="1" applyNumberFormat="1" applyFont="1" applyFill="1" applyBorder="1" applyAlignment="1">
      <alignment horizontal="center" vertical="center" wrapText="1"/>
    </xf>
    <xf numFmtId="0" fontId="3" fillId="3" borderId="1" xfId="1" applyFill="1" applyBorder="1" applyAlignment="1">
      <alignment horizontal="center" vertical="center"/>
    </xf>
    <xf numFmtId="0" fontId="22" fillId="6" borderId="1" xfId="0" applyFont="1" applyFill="1" applyBorder="1" applyAlignment="1">
      <alignment horizontal="center" vertical="center" wrapText="1"/>
    </xf>
    <xf numFmtId="0" fontId="22" fillId="7" borderId="1" xfId="0" applyFont="1" applyFill="1" applyBorder="1" applyAlignment="1">
      <alignment horizontal="center" vertical="center" wrapText="1"/>
    </xf>
    <xf numFmtId="0" fontId="22" fillId="8" borderId="1" xfId="0" applyFont="1" applyFill="1" applyBorder="1" applyAlignment="1">
      <alignment horizontal="center" vertical="center" wrapText="1"/>
    </xf>
    <xf numFmtId="0" fontId="22" fillId="9" borderId="1"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xf>
    <xf numFmtId="0" fontId="32" fillId="0" borderId="1" xfId="0" applyFont="1" applyBorder="1" applyAlignment="1">
      <alignment horizontal="center" vertical="center"/>
    </xf>
    <xf numFmtId="0" fontId="33" fillId="0" borderId="1" xfId="1" applyFont="1" applyBorder="1" applyAlignment="1">
      <alignment horizontal="center" vertical="center"/>
    </xf>
    <xf numFmtId="0" fontId="19" fillId="0" borderId="1" xfId="1" applyFont="1" applyBorder="1" applyAlignment="1">
      <alignment horizontal="center" vertical="center"/>
    </xf>
    <xf numFmtId="0" fontId="19" fillId="3" borderId="1" xfId="1" applyFont="1" applyFill="1" applyBorder="1" applyAlignment="1">
      <alignment horizontal="center" vertical="center"/>
    </xf>
    <xf numFmtId="0" fontId="19" fillId="0" borderId="1" xfId="0" applyFont="1" applyBorder="1" applyAlignment="1">
      <alignment horizontal="center" vertical="center"/>
    </xf>
    <xf numFmtId="0" fontId="19" fillId="2" borderId="4" xfId="1" applyFont="1" applyFill="1" applyBorder="1">
      <alignment vertical="center"/>
    </xf>
    <xf numFmtId="0" fontId="28" fillId="0" borderId="1" xfId="0" applyFont="1" applyBorder="1" applyAlignment="1">
      <alignment horizontal="center" vertical="center"/>
    </xf>
    <xf numFmtId="0" fontId="28" fillId="5" borderId="1" xfId="0" applyFont="1" applyFill="1" applyBorder="1" applyAlignment="1">
      <alignment horizontal="center" vertical="center"/>
    </xf>
    <xf numFmtId="0" fontId="19" fillId="2" borderId="1" xfId="1" applyFont="1" applyFill="1" applyBorder="1">
      <alignment vertical="center"/>
    </xf>
    <xf numFmtId="0" fontId="19" fillId="2" borderId="1" xfId="1" applyFont="1" applyFill="1" applyBorder="1" applyAlignment="1">
      <alignment horizontal="center" vertical="center"/>
    </xf>
    <xf numFmtId="0" fontId="34" fillId="2" borderId="0" xfId="1" applyFont="1" applyFill="1">
      <alignment vertical="center"/>
    </xf>
    <xf numFmtId="0" fontId="34" fillId="2" borderId="1" xfId="1" applyFont="1" applyFill="1" applyBorder="1" applyAlignment="1">
      <alignment horizontal="center" vertical="center"/>
    </xf>
    <xf numFmtId="0" fontId="35" fillId="3" borderId="1" xfId="1" applyFont="1" applyFill="1" applyBorder="1" applyAlignment="1">
      <alignment horizontal="center" vertical="center" wrapText="1"/>
    </xf>
    <xf numFmtId="0" fontId="29" fillId="3" borderId="1" xfId="1" applyFont="1" applyFill="1" applyBorder="1" applyAlignment="1">
      <alignment horizontal="center" vertical="center" wrapText="1"/>
    </xf>
    <xf numFmtId="0" fontId="37" fillId="4" borderId="1" xfId="1" applyFont="1" applyFill="1" applyBorder="1" applyAlignment="1">
      <alignment horizontal="center" vertical="center" wrapText="1"/>
    </xf>
    <xf numFmtId="0" fontId="35" fillId="2" borderId="1" xfId="1" applyFont="1" applyFill="1" applyBorder="1" applyAlignment="1">
      <alignment horizontal="center" vertical="center" wrapText="1"/>
    </xf>
    <xf numFmtId="0" fontId="27" fillId="2" borderId="1" xfId="1" applyFont="1" applyFill="1" applyBorder="1" applyAlignment="1">
      <alignment horizontal="center" vertical="center" wrapText="1"/>
    </xf>
    <xf numFmtId="0" fontId="36" fillId="5" borderId="1" xfId="1" applyFont="1" applyFill="1" applyBorder="1" applyAlignment="1">
      <alignment horizontal="center" vertical="center" wrapText="1"/>
    </xf>
    <xf numFmtId="0" fontId="33" fillId="4" borderId="1" xfId="1" applyFont="1" applyFill="1" applyBorder="1" applyAlignment="1">
      <alignment horizontal="center" vertical="center" wrapText="1"/>
    </xf>
    <xf numFmtId="9" fontId="39" fillId="2" borderId="1" xfId="1" applyNumberFormat="1" applyFont="1" applyFill="1" applyBorder="1" applyAlignment="1">
      <alignment horizontal="center" vertical="center" wrapText="1"/>
    </xf>
    <xf numFmtId="0" fontId="26" fillId="2" borderId="1" xfId="1" applyFont="1" applyFill="1" applyBorder="1" applyAlignment="1">
      <alignment horizontal="center" vertical="center" wrapText="1"/>
    </xf>
    <xf numFmtId="9" fontId="27" fillId="5" borderId="1" xfId="1" applyNumberFormat="1" applyFont="1" applyFill="1" applyBorder="1" applyAlignment="1">
      <alignment horizontal="center" vertical="center" wrapText="1"/>
    </xf>
    <xf numFmtId="0" fontId="3" fillId="2" borderId="1" xfId="1" applyFill="1" applyBorder="1">
      <alignment vertical="center"/>
    </xf>
    <xf numFmtId="0" fontId="19" fillId="2" borderId="0" xfId="1" applyFont="1" applyFill="1">
      <alignment vertical="center"/>
    </xf>
    <xf numFmtId="0" fontId="29" fillId="2" borderId="0" xfId="1" applyFont="1" applyFill="1" applyAlignment="1">
      <alignment horizontal="center" vertical="center" wrapText="1"/>
    </xf>
    <xf numFmtId="0" fontId="33" fillId="2" borderId="2" xfId="1" applyFont="1" applyFill="1" applyBorder="1" applyAlignment="1">
      <alignment horizontal="center" vertical="center" wrapText="1"/>
    </xf>
    <xf numFmtId="0" fontId="40" fillId="2" borderId="2" xfId="1" applyFont="1" applyFill="1" applyBorder="1" applyAlignment="1">
      <alignment horizontal="center" vertical="center" wrapText="1"/>
    </xf>
    <xf numFmtId="0" fontId="21" fillId="2" borderId="2" xfId="1" applyFont="1" applyFill="1" applyBorder="1" applyAlignment="1">
      <alignment horizontal="center" vertical="center" wrapText="1"/>
    </xf>
    <xf numFmtId="0" fontId="27" fillId="2" borderId="2" xfId="1" applyFont="1" applyFill="1" applyBorder="1" applyAlignment="1">
      <alignment horizontal="center" vertical="center" wrapText="1"/>
    </xf>
    <xf numFmtId="0" fontId="27" fillId="2" borderId="0" xfId="1" applyFont="1" applyFill="1" applyAlignment="1">
      <alignment horizontal="center" vertical="center" wrapText="1"/>
    </xf>
    <xf numFmtId="0" fontId="36" fillId="2" borderId="0" xfId="1" applyFont="1" applyFill="1" applyAlignment="1">
      <alignment horizontal="center" vertical="center" wrapText="1"/>
    </xf>
    <xf numFmtId="0" fontId="19" fillId="2" borderId="0" xfId="1" applyFont="1" applyFill="1" applyAlignment="1">
      <alignment horizontal="center" vertical="center"/>
    </xf>
    <xf numFmtId="0" fontId="30" fillId="0" borderId="4" xfId="0" applyFont="1" applyBorder="1" applyAlignment="1">
      <alignment horizontal="center" vertical="center" wrapText="1"/>
    </xf>
    <xf numFmtId="0" fontId="28" fillId="0" borderId="6" xfId="1" applyFont="1" applyBorder="1" applyAlignment="1">
      <alignment horizontal="center" vertical="center" wrapText="1"/>
    </xf>
    <xf numFmtId="0" fontId="22" fillId="4" borderId="6" xfId="1" applyFont="1" applyFill="1" applyBorder="1" applyAlignment="1">
      <alignment horizontal="left" vertical="center" wrapText="1" indent="1"/>
    </xf>
    <xf numFmtId="0" fontId="35" fillId="3" borderId="2" xfId="1" applyFont="1" applyFill="1" applyBorder="1" applyAlignment="1">
      <alignment horizontal="center" vertical="center" wrapText="1"/>
    </xf>
    <xf numFmtId="0" fontId="29" fillId="3" borderId="2" xfId="1" applyFont="1" applyFill="1" applyBorder="1" applyAlignment="1">
      <alignment horizontal="center" vertical="center" wrapText="1"/>
    </xf>
    <xf numFmtId="0" fontId="36" fillId="4" borderId="2" xfId="1" applyFont="1" applyFill="1" applyBorder="1" applyAlignment="1">
      <alignment horizontal="center" vertical="center" wrapText="1"/>
    </xf>
    <xf numFmtId="0" fontId="37" fillId="4" borderId="2" xfId="1" applyFont="1" applyFill="1" applyBorder="1" applyAlignment="1">
      <alignment horizontal="center" vertical="center" wrapText="1"/>
    </xf>
    <xf numFmtId="0" fontId="35" fillId="2" borderId="2" xfId="1" applyFont="1" applyFill="1" applyBorder="1" applyAlignment="1">
      <alignment horizontal="center" vertical="center" wrapText="1"/>
    </xf>
    <xf numFmtId="0" fontId="9" fillId="0" borderId="14" xfId="0" applyFont="1" applyBorder="1" applyAlignment="1">
      <alignment horizontal="center" vertical="center"/>
    </xf>
    <xf numFmtId="0" fontId="9" fillId="0" borderId="11" xfId="0" applyFont="1" applyBorder="1" applyAlignment="1">
      <alignment horizontal="center" vertical="center"/>
    </xf>
    <xf numFmtId="0" fontId="28" fillId="0" borderId="2" xfId="0" applyFont="1" applyBorder="1" applyAlignment="1">
      <alignment horizontal="center" vertical="center"/>
    </xf>
    <xf numFmtId="0" fontId="42" fillId="0" borderId="15" xfId="0" applyFont="1" applyBorder="1" applyAlignment="1">
      <alignment horizontal="left" vertical="center" wrapText="1" indent="1"/>
    </xf>
    <xf numFmtId="0" fontId="42" fillId="0" borderId="10" xfId="0" applyFont="1" applyBorder="1" applyAlignment="1">
      <alignment horizontal="left" vertical="center" wrapText="1" indent="1"/>
    </xf>
    <xf numFmtId="0" fontId="42" fillId="0" borderId="12" xfId="0" applyFont="1" applyBorder="1" applyAlignment="1">
      <alignment horizontal="left" vertical="center" wrapText="1" indent="1"/>
    </xf>
    <xf numFmtId="0" fontId="44" fillId="0" borderId="15" xfId="0" applyFont="1" applyBorder="1" applyAlignment="1">
      <alignment horizontal="center" vertical="center"/>
    </xf>
    <xf numFmtId="0" fontId="44" fillId="0" borderId="10" xfId="0" applyFont="1" applyBorder="1" applyAlignment="1">
      <alignment horizontal="center" vertical="center"/>
    </xf>
    <xf numFmtId="0" fontId="4" fillId="0" borderId="13" xfId="1" applyFont="1" applyBorder="1" applyAlignment="1">
      <alignment horizontal="center" vertical="center" wrapText="1"/>
    </xf>
    <xf numFmtId="176" fontId="17" fillId="2" borderId="9" xfId="1" applyNumberFormat="1" applyFont="1" applyFill="1" applyBorder="1" applyAlignment="1">
      <alignment horizontal="center" vertical="center" wrapText="1"/>
    </xf>
    <xf numFmtId="0" fontId="22" fillId="0" borderId="15" xfId="0" applyFont="1" applyBorder="1" applyAlignment="1">
      <alignment horizontal="center" vertical="center"/>
    </xf>
    <xf numFmtId="0" fontId="22" fillId="0" borderId="10" xfId="0" applyFont="1" applyBorder="1" applyAlignment="1">
      <alignment horizontal="center" vertical="center"/>
    </xf>
    <xf numFmtId="0" fontId="22" fillId="0" borderId="12" xfId="0" applyFont="1" applyBorder="1" applyAlignment="1">
      <alignment horizontal="center" vertical="center"/>
    </xf>
    <xf numFmtId="0" fontId="48" fillId="4" borderId="1" xfId="3" applyFont="1" applyFill="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4" fillId="0" borderId="12" xfId="0" applyFont="1" applyBorder="1" applyAlignment="1">
      <alignment horizontal="center" vertical="center"/>
    </xf>
    <xf numFmtId="0" fontId="38" fillId="2" borderId="1" xfId="1" applyFont="1" applyFill="1" applyBorder="1" applyAlignment="1">
      <alignment horizontal="center" vertical="center" wrapText="1"/>
    </xf>
    <xf numFmtId="0" fontId="45" fillId="12" borderId="7" xfId="1" applyFont="1" applyFill="1" applyBorder="1" applyAlignment="1">
      <alignment horizontal="center" vertical="center" wrapText="1"/>
    </xf>
    <xf numFmtId="0" fontId="45" fillId="12" borderId="3" xfId="1" applyFont="1" applyFill="1" applyBorder="1" applyAlignment="1">
      <alignment horizontal="center" vertical="center" wrapText="1"/>
    </xf>
    <xf numFmtId="0" fontId="45" fillId="12" borderId="4" xfId="1" applyFont="1" applyFill="1" applyBorder="1" applyAlignment="1">
      <alignment horizontal="center" vertical="center" wrapText="1"/>
    </xf>
    <xf numFmtId="176" fontId="20" fillId="0" borderId="7" xfId="1" applyNumberFormat="1" applyFont="1" applyBorder="1" applyAlignment="1">
      <alignment horizontal="center" vertical="center" wrapText="1"/>
    </xf>
    <xf numFmtId="176" fontId="20" fillId="0" borderId="3" xfId="1" applyNumberFormat="1" applyFont="1" applyBorder="1" applyAlignment="1">
      <alignment horizontal="center" vertical="center" wrapText="1"/>
    </xf>
    <xf numFmtId="176" fontId="20" fillId="0" borderId="4" xfId="1" applyNumberFormat="1" applyFont="1" applyBorder="1" applyAlignment="1">
      <alignment horizontal="center" vertical="center" wrapText="1"/>
    </xf>
    <xf numFmtId="176" fontId="17" fillId="0" borderId="6" xfId="1" applyNumberFormat="1" applyFont="1" applyBorder="1" applyAlignment="1">
      <alignment horizontal="center" vertical="center" wrapText="1"/>
    </xf>
    <xf numFmtId="176" fontId="17" fillId="0" borderId="9" xfId="1" applyNumberFormat="1" applyFont="1" applyBorder="1" applyAlignment="1">
      <alignment horizontal="center" vertical="center" wrapText="1"/>
    </xf>
    <xf numFmtId="0" fontId="23" fillId="0" borderId="7"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9" fontId="18" fillId="3" borderId="7" xfId="1" applyNumberFormat="1" applyFont="1" applyFill="1" applyBorder="1" applyAlignment="1">
      <alignment horizontal="center" vertical="center" wrapText="1"/>
    </xf>
    <xf numFmtId="9" fontId="18" fillId="3" borderId="3" xfId="1" applyNumberFormat="1" applyFont="1" applyFill="1" applyBorder="1" applyAlignment="1">
      <alignment horizontal="center" vertical="center" wrapText="1"/>
    </xf>
    <xf numFmtId="9" fontId="18" fillId="3" borderId="4" xfId="1" applyNumberFormat="1" applyFont="1" applyFill="1" applyBorder="1" applyAlignment="1">
      <alignment horizontal="center" vertical="center" wrapText="1"/>
    </xf>
  </cellXfs>
  <cellStyles count="6">
    <cellStyle name="標準" xfId="0" builtinId="0"/>
    <cellStyle name="標準 2" xfId="1" xr:uid="{00000000-0005-0000-0000-000002000000}"/>
    <cellStyle name="標準 3" xfId="2" xr:uid="{00000000-0005-0000-0000-000003000000}"/>
    <cellStyle name="標準 3 2" xfId="3" xr:uid="{00000000-0005-0000-0000-000004000000}"/>
    <cellStyle name="標準 4" xfId="4" xr:uid="{00000000-0005-0000-0000-000005000000}"/>
    <cellStyle name="標準 5" xfId="5" xr:uid="{00000000-0005-0000-0000-000006000000}"/>
  </cellStyles>
  <dxfs count="6">
    <dxf>
      <font>
        <color rgb="FF0070C0"/>
      </font>
      <fill>
        <patternFill>
          <fgColor theme="0"/>
          <bgColor theme="0"/>
        </patternFill>
      </fill>
    </dxf>
    <dxf>
      <font>
        <color rgb="FF9C0006"/>
      </font>
      <fill>
        <patternFill>
          <bgColor rgb="FFFFC7CE"/>
        </patternFill>
      </fill>
    </dxf>
    <dxf>
      <font>
        <color theme="1"/>
      </font>
      <fill>
        <patternFill>
          <bgColor theme="1" tint="4.9989318521683403E-2"/>
        </patternFill>
      </fill>
    </dxf>
    <dxf>
      <font>
        <color theme="1"/>
      </font>
      <fill>
        <patternFill>
          <bgColor theme="1" tint="4.9989318521683403E-2"/>
        </patternFill>
      </fill>
    </dxf>
    <dxf>
      <font>
        <color theme="1"/>
      </font>
      <fill>
        <patternFill>
          <bgColor theme="1" tint="4.9989318521683403E-2"/>
        </patternFill>
      </fill>
    </dxf>
    <dxf>
      <font>
        <color rgb="FF0070C0"/>
      </font>
      <fill>
        <patternFill>
          <fgColor rgb="FF0070C0"/>
          <bgColor rgb="FF007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ユーザー定義 38">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BZ115"/>
  <sheetViews>
    <sheetView tabSelected="1" zoomScaleNormal="100" workbookViewId="0">
      <selection activeCell="C6" sqref="C6"/>
    </sheetView>
  </sheetViews>
  <sheetFormatPr defaultColWidth="9" defaultRowHeight="13.2" x14ac:dyDescent="0.2"/>
  <cols>
    <col min="1" max="1" width="3.21875" style="2" customWidth="1"/>
    <col min="2" max="2" width="3.77734375" style="25" customWidth="1"/>
    <col min="3" max="3" width="86.21875" style="26" customWidth="1"/>
    <col min="4" max="4" width="3.109375" style="27" hidden="1" customWidth="1"/>
    <col min="5" max="5" width="2.88671875" style="27" customWidth="1"/>
    <col min="6" max="15" width="6.88671875" style="28" customWidth="1"/>
    <col min="16" max="16" width="4.77734375" style="28" hidden="1" customWidth="1"/>
    <col min="17" max="20" width="4.77734375" style="29" hidden="1" customWidth="1"/>
    <col min="21" max="21" width="5.6640625" style="2" hidden="1" customWidth="1"/>
    <col min="22" max="32" width="3.44140625" style="2" hidden="1" customWidth="1"/>
    <col min="33" max="33" width="2.77734375" style="2" hidden="1" customWidth="1"/>
    <col min="34" max="38" width="3.44140625" style="2" hidden="1" customWidth="1"/>
    <col min="39" max="40" width="9" style="2" hidden="1" customWidth="1"/>
    <col min="41" max="41" width="9" style="29" hidden="1" customWidth="1"/>
    <col min="42" max="62" width="9" style="2" hidden="1" customWidth="1"/>
    <col min="63" max="16384" width="9" style="2"/>
  </cols>
  <sheetData>
    <row r="1" spans="1:78" ht="15" customHeight="1" x14ac:dyDescent="0.2">
      <c r="A1" s="4"/>
      <c r="B1" s="18"/>
      <c r="C1" s="19"/>
      <c r="D1" s="20"/>
      <c r="E1" s="20"/>
      <c r="F1" s="21"/>
      <c r="G1" s="21"/>
      <c r="H1" s="21"/>
      <c r="I1" s="21"/>
      <c r="J1" s="21"/>
      <c r="K1" s="21"/>
      <c r="L1" s="21"/>
      <c r="M1" s="21"/>
      <c r="N1" s="21"/>
      <c r="O1" s="21"/>
      <c r="P1" s="21"/>
      <c r="Q1" s="22"/>
      <c r="R1" s="22"/>
      <c r="S1" s="22"/>
      <c r="T1" s="22"/>
      <c r="U1" s="4"/>
      <c r="V1" s="4"/>
      <c r="W1" s="4"/>
      <c r="X1" s="4"/>
      <c r="Y1" s="4"/>
      <c r="Z1" s="4"/>
      <c r="AA1" s="4"/>
      <c r="AB1" s="4"/>
      <c r="AC1" s="4"/>
      <c r="AD1" s="4"/>
      <c r="AE1" s="4"/>
      <c r="AF1" s="4"/>
      <c r="AG1" s="4"/>
      <c r="AH1" s="4"/>
      <c r="AI1" s="4"/>
      <c r="AJ1" s="4"/>
      <c r="AK1" s="4"/>
      <c r="AL1" s="4"/>
      <c r="AM1" s="4"/>
      <c r="AN1" s="4"/>
      <c r="AO1" s="22"/>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row>
    <row r="2" spans="1:78" ht="42.75" customHeight="1" x14ac:dyDescent="0.2">
      <c r="A2" s="104" t="s">
        <v>50</v>
      </c>
      <c r="B2" s="105"/>
      <c r="C2" s="106"/>
      <c r="D2" s="32"/>
      <c r="E2" s="32"/>
      <c r="F2" s="23"/>
      <c r="G2" s="23"/>
      <c r="H2" s="23"/>
      <c r="I2" s="23"/>
      <c r="J2" s="23"/>
      <c r="K2" s="23"/>
      <c r="L2" s="23"/>
      <c r="M2" s="23"/>
      <c r="N2" s="23"/>
      <c r="O2" s="23"/>
      <c r="P2" s="23"/>
      <c r="Q2" s="22"/>
      <c r="R2" s="22"/>
      <c r="S2" s="22"/>
      <c r="T2" s="22"/>
      <c r="U2" s="4"/>
      <c r="V2" s="4"/>
      <c r="W2" s="4"/>
      <c r="X2" s="4"/>
      <c r="Y2" s="4"/>
      <c r="Z2" s="4"/>
      <c r="AA2" s="4"/>
      <c r="AB2" s="4"/>
      <c r="AC2" s="4"/>
      <c r="AD2" s="4"/>
      <c r="AE2" s="4"/>
      <c r="AF2" s="4"/>
      <c r="AG2" s="4"/>
      <c r="AH2" s="4"/>
      <c r="AI2" s="4"/>
      <c r="AJ2" s="4"/>
      <c r="AK2" s="4"/>
      <c r="AL2" s="4"/>
      <c r="AM2" s="4"/>
      <c r="AN2" s="4"/>
      <c r="AO2" s="22"/>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row>
    <row r="3" spans="1:78" ht="31.5" customHeight="1" x14ac:dyDescent="0.2">
      <c r="A3" s="107" t="s">
        <v>11</v>
      </c>
      <c r="B3" s="108"/>
      <c r="C3" s="109"/>
      <c r="D3" s="110"/>
      <c r="E3" s="33"/>
      <c r="F3" s="5"/>
      <c r="G3" s="6"/>
      <c r="H3" s="6"/>
      <c r="I3" s="6"/>
      <c r="J3" s="6"/>
      <c r="K3" s="7"/>
      <c r="L3" s="8"/>
      <c r="M3" s="9"/>
      <c r="N3" s="10"/>
      <c r="O3" s="11"/>
      <c r="P3" s="12"/>
      <c r="Q3" s="13"/>
      <c r="R3" s="14"/>
      <c r="S3" s="15"/>
      <c r="T3" s="16"/>
      <c r="U3" s="3"/>
      <c r="V3" s="4"/>
      <c r="W3" s="4"/>
      <c r="X3" s="4"/>
      <c r="Y3" s="4"/>
      <c r="Z3" s="4"/>
      <c r="AA3" s="4"/>
      <c r="AB3" s="4"/>
      <c r="AC3" s="4"/>
      <c r="AD3" s="4"/>
      <c r="AE3" s="4"/>
      <c r="AF3" s="4"/>
      <c r="AG3" s="4"/>
      <c r="AH3" s="4"/>
      <c r="AI3" s="4"/>
      <c r="AJ3" s="4"/>
      <c r="AK3" s="4"/>
      <c r="AL3" s="4"/>
      <c r="AM3" s="4"/>
      <c r="AN3" s="4"/>
      <c r="AO3" s="22"/>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row>
    <row r="4" spans="1:78" ht="41.25" customHeight="1" x14ac:dyDescent="0.2">
      <c r="A4" s="112" t="s">
        <v>20</v>
      </c>
      <c r="B4" s="113"/>
      <c r="C4" s="114"/>
      <c r="D4" s="111"/>
      <c r="E4" s="34"/>
      <c r="F4" s="30">
        <f>P4</f>
        <v>0</v>
      </c>
      <c r="G4" s="31">
        <f>Q4</f>
        <v>0</v>
      </c>
      <c r="H4" s="31">
        <f>R4</f>
        <v>0</v>
      </c>
      <c r="I4" s="31">
        <f>S4</f>
        <v>0</v>
      </c>
      <c r="J4" s="31">
        <f>T4</f>
        <v>0</v>
      </c>
      <c r="K4" s="115" t="s">
        <v>0</v>
      </c>
      <c r="L4" s="116"/>
      <c r="M4" s="116"/>
      <c r="N4" s="116"/>
      <c r="O4" s="117"/>
      <c r="P4" s="17">
        <f>P32</f>
        <v>0</v>
      </c>
      <c r="Q4" s="17">
        <f>Q32</f>
        <v>0</v>
      </c>
      <c r="R4" s="17">
        <f>R32</f>
        <v>0</v>
      </c>
      <c r="S4" s="17">
        <f>S32</f>
        <v>0</v>
      </c>
      <c r="T4" s="17">
        <f>T32</f>
        <v>0</v>
      </c>
      <c r="U4" s="1"/>
      <c r="V4" s="4"/>
      <c r="W4" s="4"/>
      <c r="X4" s="4"/>
      <c r="Y4" s="4"/>
      <c r="Z4" s="4"/>
      <c r="AA4" s="4"/>
      <c r="AB4" s="4"/>
      <c r="AC4" s="4"/>
      <c r="AD4" s="4"/>
      <c r="AE4" s="4"/>
      <c r="AF4" s="4"/>
      <c r="AG4" s="4"/>
      <c r="AH4" s="4"/>
      <c r="AI4" s="4"/>
      <c r="AJ4" s="4"/>
      <c r="AK4" s="4"/>
      <c r="AL4" s="4"/>
      <c r="AM4" s="4"/>
      <c r="AN4" s="4"/>
      <c r="AO4" s="22"/>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row>
    <row r="5" spans="1:78" ht="112.5" customHeight="1" x14ac:dyDescent="0.2">
      <c r="A5" s="77" t="s">
        <v>21</v>
      </c>
      <c r="B5" s="92" t="s">
        <v>12</v>
      </c>
      <c r="C5" s="78" t="s">
        <v>47</v>
      </c>
      <c r="D5" s="111"/>
      <c r="E5" s="93"/>
      <c r="F5" s="41" t="s">
        <v>24</v>
      </c>
      <c r="G5" s="41" t="s">
        <v>25</v>
      </c>
      <c r="H5" s="41" t="s">
        <v>26</v>
      </c>
      <c r="I5" s="41" t="s">
        <v>27</v>
      </c>
      <c r="J5" s="41" t="s">
        <v>28</v>
      </c>
      <c r="K5" s="36" t="s">
        <v>1</v>
      </c>
      <c r="L5" s="37" t="s">
        <v>2</v>
      </c>
      <c r="M5" s="38" t="s">
        <v>3</v>
      </c>
      <c r="N5" s="39" t="s">
        <v>4</v>
      </c>
      <c r="O5" s="40" t="s">
        <v>5</v>
      </c>
      <c r="P5" s="7" t="s">
        <v>6</v>
      </c>
      <c r="Q5" s="8" t="s">
        <v>7</v>
      </c>
      <c r="R5" s="9" t="s">
        <v>8</v>
      </c>
      <c r="S5" s="10" t="s">
        <v>9</v>
      </c>
      <c r="T5" s="11" t="s">
        <v>10</v>
      </c>
      <c r="U5" s="3"/>
      <c r="V5" s="4"/>
      <c r="W5" s="4"/>
      <c r="X5" s="4"/>
      <c r="Y5" s="4"/>
      <c r="Z5" s="4"/>
      <c r="AA5" s="4"/>
      <c r="AB5" s="4"/>
      <c r="AC5" s="4"/>
      <c r="AD5" s="4"/>
      <c r="AE5" s="4"/>
      <c r="AF5" s="4"/>
      <c r="AG5" s="4"/>
      <c r="AH5" s="4"/>
      <c r="AI5" s="4"/>
      <c r="AJ5" s="4"/>
      <c r="AK5" s="4"/>
      <c r="AL5" s="4"/>
      <c r="AM5" s="4"/>
      <c r="AN5" s="4"/>
      <c r="AO5" s="22"/>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12.5" customHeight="1" x14ac:dyDescent="0.2">
      <c r="A6" s="98" t="str">
        <f>U6</f>
        <v/>
      </c>
      <c r="B6" s="94">
        <v>1</v>
      </c>
      <c r="C6" s="87" t="s">
        <v>45</v>
      </c>
      <c r="D6" s="90">
        <v>2</v>
      </c>
      <c r="E6" s="84"/>
      <c r="F6" s="76"/>
      <c r="G6" s="42"/>
      <c r="H6" s="42"/>
      <c r="I6" s="42"/>
      <c r="J6" s="42"/>
      <c r="K6" s="97" t="str">
        <f>IF(ISBLANK(F6),"",IF((D6=F6),"○","×"))</f>
        <v/>
      </c>
      <c r="L6" s="97" t="str">
        <f>IF(ISBLANK(G6),"",IF((D6=G6),"○","×"))</f>
        <v/>
      </c>
      <c r="M6" s="97" t="str">
        <f>IF(ISBLANK(H6),"",IF((D6=H6),"○","×"))</f>
        <v/>
      </c>
      <c r="N6" s="97" t="str">
        <f>IF(ISBLANK(I6),"",IF((D6=I6),"○","×"))</f>
        <v/>
      </c>
      <c r="O6" s="97" t="str">
        <f>IF(ISBLANK(J6),"",IF((D6=J6),"○","×"))</f>
        <v/>
      </c>
      <c r="P6" s="43" t="str">
        <f>IF(F6="","",IF(D6=F6,1,0))</f>
        <v/>
      </c>
      <c r="Q6" s="43" t="str">
        <f>IF(G6="","",IF(D6=G6,1,0))</f>
        <v/>
      </c>
      <c r="R6" s="43" t="str">
        <f>IF(H6="","",IF(D6=H6,1,0))</f>
        <v/>
      </c>
      <c r="S6" s="43" t="str">
        <f>IF(I6="","",IF(D6=I6,1,0))</f>
        <v/>
      </c>
      <c r="T6" s="43" t="str">
        <f>IF(J6="","",IF(D6=J6,1,0))</f>
        <v/>
      </c>
      <c r="U6" s="44" t="str">
        <f>AX6</f>
        <v/>
      </c>
      <c r="V6" s="45">
        <f>SUM(P6:T6)</f>
        <v>0</v>
      </c>
      <c r="W6" s="46">
        <v>1</v>
      </c>
      <c r="X6" s="46">
        <v>1</v>
      </c>
      <c r="Y6" s="46">
        <v>1</v>
      </c>
      <c r="Z6" s="46">
        <v>1</v>
      </c>
      <c r="AA6" s="46">
        <v>1</v>
      </c>
      <c r="AB6" s="47">
        <f>IF($P6=W6,1,0)</f>
        <v>0</v>
      </c>
      <c r="AC6" s="47">
        <f>IF($Q6=X6,1,0)</f>
        <v>0</v>
      </c>
      <c r="AD6" s="47">
        <f>IF($R6=Y6,1,0)</f>
        <v>0</v>
      </c>
      <c r="AE6" s="47">
        <f>IF($S6=Z6,1,0)</f>
        <v>0</v>
      </c>
      <c r="AF6" s="46">
        <f>IF($T6=AA6,1,0)</f>
        <v>0</v>
      </c>
      <c r="AG6" s="46">
        <f>SUM(AB6:AF6)</f>
        <v>0</v>
      </c>
      <c r="AH6" s="48" t="str">
        <f>IF(F6="","",IF(D6=F6,0,1))</f>
        <v/>
      </c>
      <c r="AI6" s="48" t="str">
        <f>IF(G6="","",IF(D6=G6,0,1))</f>
        <v/>
      </c>
      <c r="AJ6" s="48" t="str">
        <f>IF(H6="","",IF(D6=H6,0,1))</f>
        <v/>
      </c>
      <c r="AK6" s="48" t="str">
        <f>IF(I6="","",IF(D6=I6,0,1))</f>
        <v/>
      </c>
      <c r="AL6" s="48" t="str">
        <f>IF(J6="","",IF(D6=J6,0,1))</f>
        <v/>
      </c>
      <c r="AM6" s="49"/>
      <c r="AN6" s="50" t="str">
        <f>IF(F6="","",IF($F6=D6,-100,0))</f>
        <v/>
      </c>
      <c r="AO6" s="86" t="str">
        <f>IF(G6="","",IF($G6=D6,-100,0))</f>
        <v/>
      </c>
      <c r="AP6" s="50" t="str">
        <f>IF(H6="","",IF($H6=D6,-100,0))</f>
        <v/>
      </c>
      <c r="AQ6" s="50" t="str">
        <f>IF(I6="","",IF($I6=D6,-100,0))</f>
        <v/>
      </c>
      <c r="AR6" s="50" t="str">
        <f>IF(J6="","",IF($J6=D6,-100,0))</f>
        <v/>
      </c>
      <c r="AS6" s="51">
        <f>SUM(AN6:AP6)</f>
        <v>0</v>
      </c>
      <c r="AT6" s="51">
        <f>SUM(AO6:AQ6)</f>
        <v>0</v>
      </c>
      <c r="AU6" s="51">
        <f>SUM(AP6:AR6)</f>
        <v>0</v>
      </c>
      <c r="AV6" s="52"/>
      <c r="AW6" s="53">
        <f>COUNTIF(AS6:AU6,"-300")</f>
        <v>0</v>
      </c>
      <c r="AX6" s="53" t="str">
        <f>IF(AW6&gt;=1,"終","")</f>
        <v/>
      </c>
      <c r="AY6" s="54"/>
      <c r="AZ6" s="35">
        <f>IF(BC6=3,1,0)</f>
        <v>0</v>
      </c>
      <c r="BA6" s="35">
        <f>IF(BC6=3,1,0)</f>
        <v>0</v>
      </c>
      <c r="BB6" s="24"/>
      <c r="BC6" s="24">
        <f>SUM(P6:R6)</f>
        <v>0</v>
      </c>
      <c r="BD6" s="24"/>
      <c r="BE6" s="35">
        <f>IF(BG6=3,1,0)</f>
        <v>0</v>
      </c>
      <c r="BF6" s="24"/>
      <c r="BG6" s="24">
        <f>SUM(AC6:AE6)</f>
        <v>0</v>
      </c>
      <c r="BH6" s="4"/>
      <c r="BI6" s="55">
        <v>1</v>
      </c>
      <c r="BJ6" s="55">
        <v>1</v>
      </c>
      <c r="BK6" s="4"/>
      <c r="BL6" s="4"/>
      <c r="BM6" s="4"/>
      <c r="BN6" s="4"/>
      <c r="BO6" s="4"/>
      <c r="BP6" s="4"/>
      <c r="BQ6" s="4"/>
      <c r="BR6" s="4"/>
      <c r="BS6" s="4"/>
      <c r="BT6" s="4"/>
      <c r="BU6" s="4"/>
      <c r="BV6" s="4"/>
      <c r="BW6" s="4"/>
      <c r="BX6" s="4"/>
      <c r="BY6" s="4"/>
      <c r="BZ6" s="4"/>
    </row>
    <row r="7" spans="1:78" ht="112.5" customHeight="1" x14ac:dyDescent="0.2">
      <c r="A7" s="99" t="str">
        <f t="shared" ref="A7:A30" si="0">U7</f>
        <v/>
      </c>
      <c r="B7" s="95">
        <v>2</v>
      </c>
      <c r="C7" s="88" t="s">
        <v>46</v>
      </c>
      <c r="D7" s="91">
        <v>2</v>
      </c>
      <c r="E7" s="85"/>
      <c r="F7" s="76"/>
      <c r="G7" s="42"/>
      <c r="H7" s="42"/>
      <c r="I7" s="42"/>
      <c r="J7" s="42"/>
      <c r="K7" s="97" t="str">
        <f t="shared" ref="K7:K30" si="1">IF(ISBLANK(F7),"",IF((D7=F7),"○","×"))</f>
        <v/>
      </c>
      <c r="L7" s="97" t="str">
        <f t="shared" ref="L7:L30" si="2">IF(ISBLANK(G7),"",IF((D7=G7),"○","×"))</f>
        <v/>
      </c>
      <c r="M7" s="97" t="str">
        <f t="shared" ref="M7:M30" si="3">IF(ISBLANK(H7),"",IF((D7=H7),"○","×"))</f>
        <v/>
      </c>
      <c r="N7" s="97" t="str">
        <f t="shared" ref="N7:N30" si="4">IF(ISBLANK(I7),"",IF((D7=I7),"○","×"))</f>
        <v/>
      </c>
      <c r="O7" s="97" t="str">
        <f t="shared" ref="O7:O30" si="5">IF(ISBLANK(J7),"",IF((D7=J7),"○","×"))</f>
        <v/>
      </c>
      <c r="P7" s="43" t="str">
        <f t="shared" ref="P7:P30" si="6">IF(F7="","",IF(D7=F7,1,0))</f>
        <v/>
      </c>
      <c r="Q7" s="43" t="str">
        <f t="shared" ref="Q7:Q30" si="7">IF(G7="","",IF(D7=G7,1,0))</f>
        <v/>
      </c>
      <c r="R7" s="43" t="str">
        <f t="shared" ref="R7:R30" si="8">IF(H7="","",IF(D7=H7,1,0))</f>
        <v/>
      </c>
      <c r="S7" s="43" t="str">
        <f t="shared" ref="S7:S30" si="9">IF(I7="","",IF(D7=I7,1,0))</f>
        <v/>
      </c>
      <c r="T7" s="43" t="str">
        <f t="shared" ref="T7:T30" si="10">IF(J7="","",IF(D7=J7,1,0))</f>
        <v/>
      </c>
      <c r="U7" s="44" t="str">
        <f t="shared" ref="U7:U30" si="11">AX7</f>
        <v/>
      </c>
      <c r="V7" s="45">
        <f t="shared" ref="V7:V30" si="12">SUM(P7:T7)</f>
        <v>0</v>
      </c>
      <c r="W7" s="46">
        <v>1</v>
      </c>
      <c r="X7" s="46">
        <v>1</v>
      </c>
      <c r="Y7" s="46">
        <v>1</v>
      </c>
      <c r="Z7" s="46">
        <v>1</v>
      </c>
      <c r="AA7" s="46">
        <v>1</v>
      </c>
      <c r="AB7" s="47">
        <f t="shared" ref="AB7:AB30" si="13">IF($P7=W7,1,0)</f>
        <v>0</v>
      </c>
      <c r="AC7" s="47">
        <f t="shared" ref="AC7:AC30" si="14">IF($Q7=X7,1,0)</f>
        <v>0</v>
      </c>
      <c r="AD7" s="47">
        <f t="shared" ref="AD7:AD30" si="15">IF($R7=Y7,1,0)</f>
        <v>0</v>
      </c>
      <c r="AE7" s="47">
        <f t="shared" ref="AE7:AE30" si="16">IF($S7=Z7,1,0)</f>
        <v>0</v>
      </c>
      <c r="AF7" s="46">
        <f t="shared" ref="AF7:AF30" si="17">IF($T7=AA7,1,0)</f>
        <v>0</v>
      </c>
      <c r="AG7" s="46">
        <f t="shared" ref="AG7:AG30" si="18">SUM(AB7:AF7)</f>
        <v>0</v>
      </c>
      <c r="AH7" s="48" t="str">
        <f t="shared" ref="AH7:AH30" si="19">IF(F7="","",IF(D7=F7,0,1))</f>
        <v/>
      </c>
      <c r="AI7" s="48" t="str">
        <f t="shared" ref="AI7:AI30" si="20">IF(G7="","",IF(D7=G7,0,1))</f>
        <v/>
      </c>
      <c r="AJ7" s="48" t="str">
        <f t="shared" ref="AJ7:AJ30" si="21">IF(H7="","",IF(D7=H7,0,1))</f>
        <v/>
      </c>
      <c r="AK7" s="48" t="str">
        <f t="shared" ref="AK7:AK30" si="22">IF(I7="","",IF(D7=I7,0,1))</f>
        <v/>
      </c>
      <c r="AL7" s="48" t="str">
        <f t="shared" ref="AL7:AL30" si="23">IF(J7="","",IF(D7=J7,0,1))</f>
        <v/>
      </c>
      <c r="AM7" s="49"/>
      <c r="AN7" s="50" t="str">
        <f t="shared" ref="AN7:AN30" si="24">IF(F7="","",IF($F7=D7,-100,0))</f>
        <v/>
      </c>
      <c r="AO7" s="50" t="str">
        <f t="shared" ref="AO7:AO30" si="25">IF(G7="","",IF($G7=D7,-100,0))</f>
        <v/>
      </c>
      <c r="AP7" s="50" t="str">
        <f t="shared" ref="AP7:AP30" si="26">IF(H7="","",IF($H7=D7,-100,0))</f>
        <v/>
      </c>
      <c r="AQ7" s="50" t="str">
        <f t="shared" ref="AQ7:AQ30" si="27">IF(I7="","",IF($I7=D7,-100,0))</f>
        <v/>
      </c>
      <c r="AR7" s="50" t="str">
        <f t="shared" ref="AR7:AR30" si="28">IF(J7="","",IF($J7=D7,-100,0))</f>
        <v/>
      </c>
      <c r="AS7" s="51">
        <f t="shared" ref="AS7:AS30" si="29">SUM(AN7:AP7)</f>
        <v>0</v>
      </c>
      <c r="AT7" s="51">
        <f t="shared" ref="AT7:AT30" si="30">SUM(AO7:AQ7)</f>
        <v>0</v>
      </c>
      <c r="AU7" s="51">
        <f t="shared" ref="AU7:AU30" si="31">SUM(AP7:AR7)</f>
        <v>0</v>
      </c>
      <c r="AV7" s="52"/>
      <c r="AW7" s="53">
        <f t="shared" ref="AW7:AW30" si="32">COUNTIF(AS7:AU7,"-300")</f>
        <v>0</v>
      </c>
      <c r="AX7" s="53" t="str">
        <f t="shared" ref="AX7:AX30" si="33">IF(AW7&gt;=1,"終","")</f>
        <v/>
      </c>
      <c r="AY7" s="54"/>
      <c r="AZ7" s="35">
        <f t="shared" ref="AZ7:AZ30" si="34">IF(BC7=3,1,0)</f>
        <v>0</v>
      </c>
      <c r="BA7" s="35">
        <f t="shared" ref="BA7:BA30" si="35">IF(BC7=3,1,0)</f>
        <v>0</v>
      </c>
      <c r="BB7" s="24"/>
      <c r="BC7" s="24">
        <f t="shared" ref="BC7:BC30" si="36">SUM(P7:R7)</f>
        <v>0</v>
      </c>
      <c r="BD7" s="24"/>
      <c r="BE7" s="35">
        <f t="shared" ref="BE7:BE30" si="37">IF(BG7=3,1,0)</f>
        <v>0</v>
      </c>
      <c r="BF7" s="24"/>
      <c r="BG7" s="24">
        <f t="shared" ref="BG7:BG30" si="38">SUM(AC7:AE7)</f>
        <v>0</v>
      </c>
      <c r="BH7" s="4"/>
      <c r="BI7" s="55"/>
      <c r="BJ7" s="55">
        <v>2</v>
      </c>
      <c r="BK7" s="4"/>
      <c r="BL7" s="4"/>
      <c r="BM7" s="4"/>
      <c r="BN7" s="4"/>
      <c r="BO7" s="4"/>
      <c r="BP7" s="4"/>
      <c r="BQ7" s="4"/>
      <c r="BR7" s="4"/>
      <c r="BS7" s="4"/>
      <c r="BT7" s="4"/>
      <c r="BU7" s="4"/>
      <c r="BV7" s="4"/>
      <c r="BW7" s="4"/>
      <c r="BX7" s="4"/>
      <c r="BY7" s="4"/>
      <c r="BZ7" s="4"/>
    </row>
    <row r="8" spans="1:78" ht="112.5" customHeight="1" x14ac:dyDescent="0.2">
      <c r="A8" s="99" t="str">
        <f t="shared" si="0"/>
        <v/>
      </c>
      <c r="B8" s="95">
        <v>3</v>
      </c>
      <c r="C8" s="88" t="s">
        <v>29</v>
      </c>
      <c r="D8" s="91">
        <v>1</v>
      </c>
      <c r="E8" s="85"/>
      <c r="F8" s="76"/>
      <c r="G8" s="42"/>
      <c r="H8" s="42"/>
      <c r="I8" s="42"/>
      <c r="J8" s="42"/>
      <c r="K8" s="97" t="str">
        <f t="shared" si="1"/>
        <v/>
      </c>
      <c r="L8" s="97" t="str">
        <f t="shared" si="2"/>
        <v/>
      </c>
      <c r="M8" s="97" t="str">
        <f t="shared" si="3"/>
        <v/>
      </c>
      <c r="N8" s="97" t="str">
        <f t="shared" si="4"/>
        <v/>
      </c>
      <c r="O8" s="97" t="str">
        <f t="shared" si="5"/>
        <v/>
      </c>
      <c r="P8" s="43" t="str">
        <f t="shared" si="6"/>
        <v/>
      </c>
      <c r="Q8" s="43" t="str">
        <f t="shared" si="7"/>
        <v/>
      </c>
      <c r="R8" s="43" t="str">
        <f t="shared" si="8"/>
        <v/>
      </c>
      <c r="S8" s="43" t="str">
        <f t="shared" si="9"/>
        <v/>
      </c>
      <c r="T8" s="43" t="str">
        <f t="shared" si="10"/>
        <v/>
      </c>
      <c r="U8" s="44" t="str">
        <f t="shared" si="11"/>
        <v/>
      </c>
      <c r="V8" s="45">
        <f t="shared" si="12"/>
        <v>0</v>
      </c>
      <c r="W8" s="46">
        <v>1</v>
      </c>
      <c r="X8" s="46">
        <v>1</v>
      </c>
      <c r="Y8" s="46">
        <v>1</v>
      </c>
      <c r="Z8" s="46">
        <v>1</v>
      </c>
      <c r="AA8" s="46">
        <v>1</v>
      </c>
      <c r="AB8" s="47">
        <f t="shared" si="13"/>
        <v>0</v>
      </c>
      <c r="AC8" s="47">
        <f t="shared" si="14"/>
        <v>0</v>
      </c>
      <c r="AD8" s="47">
        <f t="shared" si="15"/>
        <v>0</v>
      </c>
      <c r="AE8" s="47">
        <f t="shared" si="16"/>
        <v>0</v>
      </c>
      <c r="AF8" s="46">
        <f t="shared" si="17"/>
        <v>0</v>
      </c>
      <c r="AG8" s="46">
        <f t="shared" si="18"/>
        <v>0</v>
      </c>
      <c r="AH8" s="48" t="str">
        <f t="shared" si="19"/>
        <v/>
      </c>
      <c r="AI8" s="48" t="str">
        <f t="shared" si="20"/>
        <v/>
      </c>
      <c r="AJ8" s="48" t="str">
        <f t="shared" si="21"/>
        <v/>
      </c>
      <c r="AK8" s="48" t="str">
        <f t="shared" si="22"/>
        <v/>
      </c>
      <c r="AL8" s="48" t="str">
        <f t="shared" si="23"/>
        <v/>
      </c>
      <c r="AM8" s="49"/>
      <c r="AN8" s="50" t="str">
        <f t="shared" si="24"/>
        <v/>
      </c>
      <c r="AO8" s="50" t="str">
        <f t="shared" si="25"/>
        <v/>
      </c>
      <c r="AP8" s="50" t="str">
        <f t="shared" si="26"/>
        <v/>
      </c>
      <c r="AQ8" s="50" t="str">
        <f t="shared" si="27"/>
        <v/>
      </c>
      <c r="AR8" s="50" t="str">
        <f t="shared" si="28"/>
        <v/>
      </c>
      <c r="AS8" s="51">
        <f t="shared" si="29"/>
        <v>0</v>
      </c>
      <c r="AT8" s="51">
        <f t="shared" si="30"/>
        <v>0</v>
      </c>
      <c r="AU8" s="51">
        <f t="shared" si="31"/>
        <v>0</v>
      </c>
      <c r="AV8" s="52"/>
      <c r="AW8" s="53">
        <f t="shared" si="32"/>
        <v>0</v>
      </c>
      <c r="AX8" s="53" t="str">
        <f t="shared" si="33"/>
        <v/>
      </c>
      <c r="AY8" s="54"/>
      <c r="AZ8" s="35">
        <f t="shared" si="34"/>
        <v>0</v>
      </c>
      <c r="BA8" s="35">
        <f t="shared" si="35"/>
        <v>0</v>
      </c>
      <c r="BB8" s="24"/>
      <c r="BC8" s="24">
        <f t="shared" si="36"/>
        <v>0</v>
      </c>
      <c r="BD8" s="24"/>
      <c r="BE8" s="35">
        <f t="shared" si="37"/>
        <v>0</v>
      </c>
      <c r="BF8" s="24"/>
      <c r="BG8" s="24">
        <f t="shared" si="38"/>
        <v>0</v>
      </c>
      <c r="BH8" s="4"/>
      <c r="BI8" s="55">
        <v>2</v>
      </c>
      <c r="BJ8" s="55">
        <v>3</v>
      </c>
      <c r="BK8" s="4"/>
      <c r="BL8" s="4"/>
      <c r="BM8" s="4"/>
      <c r="BN8" s="4"/>
      <c r="BO8" s="4"/>
      <c r="BP8" s="4"/>
      <c r="BQ8" s="4"/>
      <c r="BR8" s="4"/>
      <c r="BS8" s="4"/>
      <c r="BT8" s="4"/>
      <c r="BU8" s="4"/>
      <c r="BV8" s="4"/>
      <c r="BW8" s="4"/>
      <c r="BX8" s="4"/>
      <c r="BY8" s="4"/>
      <c r="BZ8" s="4"/>
    </row>
    <row r="9" spans="1:78" ht="112.5" customHeight="1" x14ac:dyDescent="0.2">
      <c r="A9" s="99" t="str">
        <f t="shared" si="0"/>
        <v/>
      </c>
      <c r="B9" s="95">
        <v>4</v>
      </c>
      <c r="C9" s="88" t="s">
        <v>30</v>
      </c>
      <c r="D9" s="91">
        <v>2</v>
      </c>
      <c r="E9" s="85"/>
      <c r="F9" s="76"/>
      <c r="G9" s="42"/>
      <c r="H9" s="42"/>
      <c r="I9" s="42"/>
      <c r="J9" s="42"/>
      <c r="K9" s="97" t="str">
        <f t="shared" si="1"/>
        <v/>
      </c>
      <c r="L9" s="97" t="str">
        <f t="shared" si="2"/>
        <v/>
      </c>
      <c r="M9" s="97" t="str">
        <f t="shared" si="3"/>
        <v/>
      </c>
      <c r="N9" s="97" t="str">
        <f t="shared" si="4"/>
        <v/>
      </c>
      <c r="O9" s="97" t="str">
        <f t="shared" si="5"/>
        <v/>
      </c>
      <c r="P9" s="43" t="str">
        <f t="shared" si="6"/>
        <v/>
      </c>
      <c r="Q9" s="43" t="str">
        <f t="shared" si="7"/>
        <v/>
      </c>
      <c r="R9" s="43" t="str">
        <f t="shared" si="8"/>
        <v/>
      </c>
      <c r="S9" s="43" t="str">
        <f t="shared" si="9"/>
        <v/>
      </c>
      <c r="T9" s="43" t="str">
        <f t="shared" si="10"/>
        <v/>
      </c>
      <c r="U9" s="44" t="str">
        <f t="shared" si="11"/>
        <v/>
      </c>
      <c r="V9" s="45">
        <f t="shared" si="12"/>
        <v>0</v>
      </c>
      <c r="W9" s="46">
        <v>1</v>
      </c>
      <c r="X9" s="46">
        <v>1</v>
      </c>
      <c r="Y9" s="46">
        <v>1</v>
      </c>
      <c r="Z9" s="46">
        <v>1</v>
      </c>
      <c r="AA9" s="46">
        <v>1</v>
      </c>
      <c r="AB9" s="47">
        <f t="shared" si="13"/>
        <v>0</v>
      </c>
      <c r="AC9" s="47">
        <f t="shared" si="14"/>
        <v>0</v>
      </c>
      <c r="AD9" s="47">
        <f t="shared" si="15"/>
        <v>0</v>
      </c>
      <c r="AE9" s="47">
        <f t="shared" si="16"/>
        <v>0</v>
      </c>
      <c r="AF9" s="46">
        <f t="shared" si="17"/>
        <v>0</v>
      </c>
      <c r="AG9" s="46">
        <f t="shared" si="18"/>
        <v>0</v>
      </c>
      <c r="AH9" s="48" t="str">
        <f t="shared" si="19"/>
        <v/>
      </c>
      <c r="AI9" s="48" t="str">
        <f t="shared" si="20"/>
        <v/>
      </c>
      <c r="AJ9" s="48" t="str">
        <f t="shared" si="21"/>
        <v/>
      </c>
      <c r="AK9" s="48" t="str">
        <f t="shared" si="22"/>
        <v/>
      </c>
      <c r="AL9" s="48" t="str">
        <f t="shared" si="23"/>
        <v/>
      </c>
      <c r="AM9" s="49"/>
      <c r="AN9" s="50" t="str">
        <f t="shared" si="24"/>
        <v/>
      </c>
      <c r="AO9" s="50" t="str">
        <f t="shared" si="25"/>
        <v/>
      </c>
      <c r="AP9" s="50" t="str">
        <f t="shared" si="26"/>
        <v/>
      </c>
      <c r="AQ9" s="50" t="str">
        <f t="shared" si="27"/>
        <v/>
      </c>
      <c r="AR9" s="50" t="str">
        <f t="shared" si="28"/>
        <v/>
      </c>
      <c r="AS9" s="51">
        <f t="shared" si="29"/>
        <v>0</v>
      </c>
      <c r="AT9" s="51">
        <f t="shared" si="30"/>
        <v>0</v>
      </c>
      <c r="AU9" s="51">
        <f t="shared" si="31"/>
        <v>0</v>
      </c>
      <c r="AV9" s="52"/>
      <c r="AW9" s="53">
        <f t="shared" si="32"/>
        <v>0</v>
      </c>
      <c r="AX9" s="53" t="str">
        <f t="shared" si="33"/>
        <v/>
      </c>
      <c r="AY9" s="54"/>
      <c r="AZ9" s="35">
        <f t="shared" si="34"/>
        <v>0</v>
      </c>
      <c r="BA9" s="35">
        <f t="shared" si="35"/>
        <v>0</v>
      </c>
      <c r="BB9" s="24"/>
      <c r="BC9" s="24">
        <f t="shared" si="36"/>
        <v>0</v>
      </c>
      <c r="BD9" s="24"/>
      <c r="BE9" s="35">
        <f t="shared" si="37"/>
        <v>0</v>
      </c>
      <c r="BF9" s="24"/>
      <c r="BG9" s="24">
        <f t="shared" si="38"/>
        <v>0</v>
      </c>
      <c r="BH9" s="4"/>
      <c r="BI9" s="54"/>
      <c r="BJ9" s="55">
        <v>4</v>
      </c>
      <c r="BK9" s="4"/>
      <c r="BL9" s="4"/>
      <c r="BM9" s="4"/>
      <c r="BN9" s="4"/>
      <c r="BO9" s="4"/>
      <c r="BP9" s="4"/>
      <c r="BQ9" s="4"/>
      <c r="BR9" s="4"/>
      <c r="BS9" s="4"/>
      <c r="BT9" s="4"/>
      <c r="BU9" s="4"/>
      <c r="BV9" s="4"/>
      <c r="BW9" s="4"/>
      <c r="BX9" s="4"/>
      <c r="BY9" s="4"/>
      <c r="BZ9" s="4"/>
    </row>
    <row r="10" spans="1:78" ht="112.5" customHeight="1" x14ac:dyDescent="0.2">
      <c r="A10" s="99" t="str">
        <f t="shared" si="0"/>
        <v/>
      </c>
      <c r="B10" s="95">
        <v>5</v>
      </c>
      <c r="C10" s="88" t="s">
        <v>31</v>
      </c>
      <c r="D10" s="91">
        <v>1</v>
      </c>
      <c r="E10" s="85"/>
      <c r="F10" s="76"/>
      <c r="G10" s="42"/>
      <c r="H10" s="42"/>
      <c r="I10" s="42"/>
      <c r="J10" s="42"/>
      <c r="K10" s="97" t="str">
        <f t="shared" si="1"/>
        <v/>
      </c>
      <c r="L10" s="97" t="str">
        <f t="shared" si="2"/>
        <v/>
      </c>
      <c r="M10" s="97" t="str">
        <f t="shared" si="3"/>
        <v/>
      </c>
      <c r="N10" s="97" t="str">
        <f t="shared" si="4"/>
        <v/>
      </c>
      <c r="O10" s="97" t="str">
        <f t="shared" si="5"/>
        <v/>
      </c>
      <c r="P10" s="43" t="str">
        <f t="shared" si="6"/>
        <v/>
      </c>
      <c r="Q10" s="43" t="str">
        <f t="shared" si="7"/>
        <v/>
      </c>
      <c r="R10" s="43" t="str">
        <f t="shared" si="8"/>
        <v/>
      </c>
      <c r="S10" s="43" t="str">
        <f t="shared" si="9"/>
        <v/>
      </c>
      <c r="T10" s="43" t="str">
        <f t="shared" si="10"/>
        <v/>
      </c>
      <c r="U10" s="44" t="str">
        <f t="shared" si="11"/>
        <v/>
      </c>
      <c r="V10" s="45">
        <f t="shared" si="12"/>
        <v>0</v>
      </c>
      <c r="W10" s="46">
        <v>1</v>
      </c>
      <c r="X10" s="46">
        <v>1</v>
      </c>
      <c r="Y10" s="46">
        <v>1</v>
      </c>
      <c r="Z10" s="46">
        <v>1</v>
      </c>
      <c r="AA10" s="46">
        <v>1</v>
      </c>
      <c r="AB10" s="47">
        <f t="shared" si="13"/>
        <v>0</v>
      </c>
      <c r="AC10" s="47">
        <f t="shared" si="14"/>
        <v>0</v>
      </c>
      <c r="AD10" s="47">
        <f t="shared" si="15"/>
        <v>0</v>
      </c>
      <c r="AE10" s="47">
        <f t="shared" si="16"/>
        <v>0</v>
      </c>
      <c r="AF10" s="46">
        <f t="shared" si="17"/>
        <v>0</v>
      </c>
      <c r="AG10" s="46">
        <f t="shared" si="18"/>
        <v>0</v>
      </c>
      <c r="AH10" s="48" t="str">
        <f t="shared" si="19"/>
        <v/>
      </c>
      <c r="AI10" s="48" t="str">
        <f t="shared" si="20"/>
        <v/>
      </c>
      <c r="AJ10" s="48" t="str">
        <f t="shared" si="21"/>
        <v/>
      </c>
      <c r="AK10" s="48" t="str">
        <f t="shared" si="22"/>
        <v/>
      </c>
      <c r="AL10" s="48" t="str">
        <f t="shared" si="23"/>
        <v/>
      </c>
      <c r="AM10" s="49"/>
      <c r="AN10" s="50" t="str">
        <f t="shared" si="24"/>
        <v/>
      </c>
      <c r="AO10" s="50" t="str">
        <f t="shared" si="25"/>
        <v/>
      </c>
      <c r="AP10" s="50" t="str">
        <f t="shared" si="26"/>
        <v/>
      </c>
      <c r="AQ10" s="50" t="str">
        <f t="shared" si="27"/>
        <v/>
      </c>
      <c r="AR10" s="50" t="str">
        <f t="shared" si="28"/>
        <v/>
      </c>
      <c r="AS10" s="51">
        <f t="shared" si="29"/>
        <v>0</v>
      </c>
      <c r="AT10" s="51">
        <f t="shared" si="30"/>
        <v>0</v>
      </c>
      <c r="AU10" s="51">
        <f t="shared" si="31"/>
        <v>0</v>
      </c>
      <c r="AV10" s="52"/>
      <c r="AW10" s="53">
        <f t="shared" si="32"/>
        <v>0</v>
      </c>
      <c r="AX10" s="53" t="str">
        <f t="shared" si="33"/>
        <v/>
      </c>
      <c r="AY10" s="54"/>
      <c r="AZ10" s="35">
        <f t="shared" si="34"/>
        <v>0</v>
      </c>
      <c r="BA10" s="35">
        <f t="shared" si="35"/>
        <v>0</v>
      </c>
      <c r="BB10" s="24"/>
      <c r="BC10" s="24">
        <f t="shared" si="36"/>
        <v>0</v>
      </c>
      <c r="BD10" s="24"/>
      <c r="BE10" s="35">
        <f t="shared" si="37"/>
        <v>0</v>
      </c>
      <c r="BF10" s="24"/>
      <c r="BG10" s="24">
        <f t="shared" si="38"/>
        <v>0</v>
      </c>
      <c r="BH10" s="4"/>
      <c r="BI10" s="4"/>
      <c r="BJ10" s="4"/>
      <c r="BK10" s="4"/>
      <c r="BL10" s="4"/>
      <c r="BM10" s="4"/>
      <c r="BN10" s="4"/>
      <c r="BO10" s="4"/>
      <c r="BP10" s="4"/>
      <c r="BQ10" s="4"/>
      <c r="BR10" s="4"/>
      <c r="BS10" s="4"/>
      <c r="BT10" s="4"/>
      <c r="BU10" s="4"/>
      <c r="BV10" s="4"/>
      <c r="BW10" s="4"/>
      <c r="BX10" s="4"/>
      <c r="BY10" s="4"/>
      <c r="BZ10" s="4"/>
    </row>
    <row r="11" spans="1:78" ht="112.5" customHeight="1" x14ac:dyDescent="0.2">
      <c r="A11" s="99" t="str">
        <f t="shared" si="0"/>
        <v/>
      </c>
      <c r="B11" s="95">
        <v>6</v>
      </c>
      <c r="C11" s="88" t="s">
        <v>32</v>
      </c>
      <c r="D11" s="91">
        <v>1</v>
      </c>
      <c r="E11" s="85"/>
      <c r="F11" s="76"/>
      <c r="G11" s="42"/>
      <c r="H11" s="42"/>
      <c r="I11" s="42"/>
      <c r="J11" s="42"/>
      <c r="K11" s="97" t="str">
        <f t="shared" si="1"/>
        <v/>
      </c>
      <c r="L11" s="97" t="str">
        <f t="shared" si="2"/>
        <v/>
      </c>
      <c r="M11" s="97" t="str">
        <f t="shared" si="3"/>
        <v/>
      </c>
      <c r="N11" s="97" t="str">
        <f t="shared" si="4"/>
        <v/>
      </c>
      <c r="O11" s="97" t="str">
        <f t="shared" si="5"/>
        <v/>
      </c>
      <c r="P11" s="43" t="str">
        <f t="shared" si="6"/>
        <v/>
      </c>
      <c r="Q11" s="43" t="str">
        <f t="shared" si="7"/>
        <v/>
      </c>
      <c r="R11" s="43" t="str">
        <f t="shared" si="8"/>
        <v/>
      </c>
      <c r="S11" s="43" t="str">
        <f t="shared" si="9"/>
        <v/>
      </c>
      <c r="T11" s="43" t="str">
        <f t="shared" si="10"/>
        <v/>
      </c>
      <c r="U11" s="44" t="str">
        <f t="shared" si="11"/>
        <v/>
      </c>
      <c r="V11" s="45">
        <f t="shared" si="12"/>
        <v>0</v>
      </c>
      <c r="W11" s="46">
        <v>1</v>
      </c>
      <c r="X11" s="46">
        <v>1</v>
      </c>
      <c r="Y11" s="46">
        <v>1</v>
      </c>
      <c r="Z11" s="46">
        <v>1</v>
      </c>
      <c r="AA11" s="46">
        <v>1</v>
      </c>
      <c r="AB11" s="47">
        <f t="shared" si="13"/>
        <v>0</v>
      </c>
      <c r="AC11" s="47">
        <f t="shared" si="14"/>
        <v>0</v>
      </c>
      <c r="AD11" s="47">
        <f t="shared" si="15"/>
        <v>0</v>
      </c>
      <c r="AE11" s="47">
        <f t="shared" si="16"/>
        <v>0</v>
      </c>
      <c r="AF11" s="46">
        <f t="shared" si="17"/>
        <v>0</v>
      </c>
      <c r="AG11" s="46">
        <f t="shared" si="18"/>
        <v>0</v>
      </c>
      <c r="AH11" s="48" t="str">
        <f t="shared" si="19"/>
        <v/>
      </c>
      <c r="AI11" s="48" t="str">
        <f t="shared" si="20"/>
        <v/>
      </c>
      <c r="AJ11" s="48" t="str">
        <f t="shared" si="21"/>
        <v/>
      </c>
      <c r="AK11" s="48" t="str">
        <f t="shared" si="22"/>
        <v/>
      </c>
      <c r="AL11" s="48" t="str">
        <f t="shared" si="23"/>
        <v/>
      </c>
      <c r="AM11" s="49"/>
      <c r="AN11" s="50" t="str">
        <f t="shared" si="24"/>
        <v/>
      </c>
      <c r="AO11" s="50" t="str">
        <f t="shared" si="25"/>
        <v/>
      </c>
      <c r="AP11" s="50" t="str">
        <f t="shared" si="26"/>
        <v/>
      </c>
      <c r="AQ11" s="50" t="str">
        <f t="shared" si="27"/>
        <v/>
      </c>
      <c r="AR11" s="50" t="str">
        <f t="shared" si="28"/>
        <v/>
      </c>
      <c r="AS11" s="51">
        <f t="shared" si="29"/>
        <v>0</v>
      </c>
      <c r="AT11" s="51">
        <f t="shared" si="30"/>
        <v>0</v>
      </c>
      <c r="AU11" s="51">
        <f t="shared" si="31"/>
        <v>0</v>
      </c>
      <c r="AV11" s="52"/>
      <c r="AW11" s="53">
        <f t="shared" si="32"/>
        <v>0</v>
      </c>
      <c r="AX11" s="53" t="str">
        <f t="shared" si="33"/>
        <v/>
      </c>
      <c r="AY11" s="54"/>
      <c r="AZ11" s="35">
        <f t="shared" si="34"/>
        <v>0</v>
      </c>
      <c r="BA11" s="35">
        <f t="shared" si="35"/>
        <v>0</v>
      </c>
      <c r="BB11" s="24"/>
      <c r="BC11" s="24">
        <f t="shared" si="36"/>
        <v>0</v>
      </c>
      <c r="BD11" s="24"/>
      <c r="BE11" s="35">
        <f t="shared" si="37"/>
        <v>0</v>
      </c>
      <c r="BF11" s="24"/>
      <c r="BG11" s="24">
        <f t="shared" si="38"/>
        <v>0</v>
      </c>
      <c r="BH11" s="4"/>
      <c r="BI11" s="4"/>
      <c r="BJ11" s="4"/>
      <c r="BK11" s="4"/>
      <c r="BL11" s="4"/>
      <c r="BM11" s="4"/>
      <c r="BN11" s="4"/>
      <c r="BO11" s="4"/>
      <c r="BP11" s="4"/>
      <c r="BQ11" s="4"/>
      <c r="BR11" s="4"/>
      <c r="BS11" s="4"/>
      <c r="BT11" s="4"/>
      <c r="BU11" s="4"/>
      <c r="BV11" s="4"/>
      <c r="BW11" s="4"/>
      <c r="BX11" s="4"/>
      <c r="BY11" s="4"/>
      <c r="BZ11" s="4"/>
    </row>
    <row r="12" spans="1:78" ht="112.5" customHeight="1" x14ac:dyDescent="0.2">
      <c r="A12" s="99" t="str">
        <f t="shared" si="0"/>
        <v/>
      </c>
      <c r="B12" s="95">
        <v>7</v>
      </c>
      <c r="C12" s="88" t="s">
        <v>33</v>
      </c>
      <c r="D12" s="91">
        <v>2</v>
      </c>
      <c r="E12" s="85"/>
      <c r="F12" s="76"/>
      <c r="G12" s="42"/>
      <c r="H12" s="42"/>
      <c r="I12" s="42"/>
      <c r="J12" s="42"/>
      <c r="K12" s="97" t="str">
        <f t="shared" si="1"/>
        <v/>
      </c>
      <c r="L12" s="97" t="str">
        <f t="shared" si="2"/>
        <v/>
      </c>
      <c r="M12" s="97" t="str">
        <f t="shared" si="3"/>
        <v/>
      </c>
      <c r="N12" s="97" t="str">
        <f t="shared" si="4"/>
        <v/>
      </c>
      <c r="O12" s="97" t="str">
        <f t="shared" si="5"/>
        <v/>
      </c>
      <c r="P12" s="43" t="str">
        <f t="shared" si="6"/>
        <v/>
      </c>
      <c r="Q12" s="43" t="str">
        <f t="shared" si="7"/>
        <v/>
      </c>
      <c r="R12" s="43" t="str">
        <f t="shared" si="8"/>
        <v/>
      </c>
      <c r="S12" s="43" t="str">
        <f t="shared" si="9"/>
        <v/>
      </c>
      <c r="T12" s="43" t="str">
        <f t="shared" si="10"/>
        <v/>
      </c>
      <c r="U12" s="44" t="str">
        <f t="shared" si="11"/>
        <v/>
      </c>
      <c r="V12" s="45">
        <f t="shared" si="12"/>
        <v>0</v>
      </c>
      <c r="W12" s="46">
        <v>1</v>
      </c>
      <c r="X12" s="46">
        <v>1</v>
      </c>
      <c r="Y12" s="46">
        <v>1</v>
      </c>
      <c r="Z12" s="46">
        <v>1</v>
      </c>
      <c r="AA12" s="46">
        <v>1</v>
      </c>
      <c r="AB12" s="47">
        <f t="shared" si="13"/>
        <v>0</v>
      </c>
      <c r="AC12" s="47">
        <f t="shared" si="14"/>
        <v>0</v>
      </c>
      <c r="AD12" s="47">
        <f t="shared" si="15"/>
        <v>0</v>
      </c>
      <c r="AE12" s="47">
        <f t="shared" si="16"/>
        <v>0</v>
      </c>
      <c r="AF12" s="46">
        <f t="shared" si="17"/>
        <v>0</v>
      </c>
      <c r="AG12" s="46">
        <f t="shared" si="18"/>
        <v>0</v>
      </c>
      <c r="AH12" s="48" t="str">
        <f t="shared" si="19"/>
        <v/>
      </c>
      <c r="AI12" s="48" t="str">
        <f t="shared" si="20"/>
        <v/>
      </c>
      <c r="AJ12" s="48" t="str">
        <f t="shared" si="21"/>
        <v/>
      </c>
      <c r="AK12" s="48" t="str">
        <f t="shared" si="22"/>
        <v/>
      </c>
      <c r="AL12" s="48" t="str">
        <f t="shared" si="23"/>
        <v/>
      </c>
      <c r="AM12" s="49"/>
      <c r="AN12" s="50" t="str">
        <f t="shared" si="24"/>
        <v/>
      </c>
      <c r="AO12" s="50" t="str">
        <f t="shared" si="25"/>
        <v/>
      </c>
      <c r="AP12" s="50" t="str">
        <f t="shared" si="26"/>
        <v/>
      </c>
      <c r="AQ12" s="50" t="str">
        <f t="shared" si="27"/>
        <v/>
      </c>
      <c r="AR12" s="50" t="str">
        <f t="shared" si="28"/>
        <v/>
      </c>
      <c r="AS12" s="51">
        <f t="shared" si="29"/>
        <v>0</v>
      </c>
      <c r="AT12" s="51">
        <f t="shared" si="30"/>
        <v>0</v>
      </c>
      <c r="AU12" s="51">
        <f t="shared" si="31"/>
        <v>0</v>
      </c>
      <c r="AV12" s="52"/>
      <c r="AW12" s="53">
        <f t="shared" si="32"/>
        <v>0</v>
      </c>
      <c r="AX12" s="53" t="str">
        <f t="shared" si="33"/>
        <v/>
      </c>
      <c r="AY12" s="54"/>
      <c r="AZ12" s="35">
        <f t="shared" si="34"/>
        <v>0</v>
      </c>
      <c r="BA12" s="35">
        <f t="shared" si="35"/>
        <v>0</v>
      </c>
      <c r="BB12" s="24"/>
      <c r="BC12" s="24">
        <f t="shared" si="36"/>
        <v>0</v>
      </c>
      <c r="BD12" s="24"/>
      <c r="BE12" s="35">
        <f t="shared" si="37"/>
        <v>0</v>
      </c>
      <c r="BF12" s="24"/>
      <c r="BG12" s="24">
        <f t="shared" si="38"/>
        <v>0</v>
      </c>
      <c r="BH12" s="4"/>
      <c r="BI12" s="4"/>
      <c r="BJ12" s="4"/>
      <c r="BK12" s="4"/>
      <c r="BL12" s="4"/>
      <c r="BM12" s="4"/>
      <c r="BN12" s="4"/>
      <c r="BO12" s="4"/>
      <c r="BP12" s="4"/>
      <c r="BQ12" s="4"/>
      <c r="BR12" s="4"/>
      <c r="BS12" s="4"/>
      <c r="BT12" s="4"/>
      <c r="BU12" s="4"/>
      <c r="BV12" s="4"/>
      <c r="BW12" s="4"/>
      <c r="BX12" s="4"/>
      <c r="BY12" s="4"/>
      <c r="BZ12" s="4"/>
    </row>
    <row r="13" spans="1:78" ht="112.5" customHeight="1" x14ac:dyDescent="0.2">
      <c r="A13" s="99" t="str">
        <f t="shared" si="0"/>
        <v/>
      </c>
      <c r="B13" s="95">
        <v>8</v>
      </c>
      <c r="C13" s="88" t="s">
        <v>13</v>
      </c>
      <c r="D13" s="91">
        <v>2</v>
      </c>
      <c r="E13" s="85"/>
      <c r="F13" s="76"/>
      <c r="G13" s="42"/>
      <c r="H13" s="42"/>
      <c r="I13" s="42"/>
      <c r="J13" s="42"/>
      <c r="K13" s="97" t="str">
        <f t="shared" si="1"/>
        <v/>
      </c>
      <c r="L13" s="97" t="str">
        <f t="shared" si="2"/>
        <v/>
      </c>
      <c r="M13" s="97" t="str">
        <f t="shared" si="3"/>
        <v/>
      </c>
      <c r="N13" s="97" t="str">
        <f t="shared" si="4"/>
        <v/>
      </c>
      <c r="O13" s="97" t="str">
        <f t="shared" si="5"/>
        <v/>
      </c>
      <c r="P13" s="43" t="str">
        <f t="shared" si="6"/>
        <v/>
      </c>
      <c r="Q13" s="43" t="str">
        <f t="shared" si="7"/>
        <v/>
      </c>
      <c r="R13" s="43" t="str">
        <f t="shared" si="8"/>
        <v/>
      </c>
      <c r="S13" s="43" t="str">
        <f t="shared" si="9"/>
        <v/>
      </c>
      <c r="T13" s="43" t="str">
        <f t="shared" si="10"/>
        <v/>
      </c>
      <c r="U13" s="44" t="str">
        <f t="shared" si="11"/>
        <v/>
      </c>
      <c r="V13" s="45">
        <f t="shared" si="12"/>
        <v>0</v>
      </c>
      <c r="W13" s="46">
        <v>1</v>
      </c>
      <c r="X13" s="46">
        <v>1</v>
      </c>
      <c r="Y13" s="46">
        <v>1</v>
      </c>
      <c r="Z13" s="46">
        <v>1</v>
      </c>
      <c r="AA13" s="46">
        <v>1</v>
      </c>
      <c r="AB13" s="47">
        <f t="shared" si="13"/>
        <v>0</v>
      </c>
      <c r="AC13" s="47">
        <f t="shared" si="14"/>
        <v>0</v>
      </c>
      <c r="AD13" s="47">
        <f t="shared" si="15"/>
        <v>0</v>
      </c>
      <c r="AE13" s="47">
        <f t="shared" si="16"/>
        <v>0</v>
      </c>
      <c r="AF13" s="46">
        <f t="shared" si="17"/>
        <v>0</v>
      </c>
      <c r="AG13" s="46">
        <f t="shared" si="18"/>
        <v>0</v>
      </c>
      <c r="AH13" s="48" t="str">
        <f t="shared" si="19"/>
        <v/>
      </c>
      <c r="AI13" s="48" t="str">
        <f t="shared" si="20"/>
        <v/>
      </c>
      <c r="AJ13" s="48" t="str">
        <f t="shared" si="21"/>
        <v/>
      </c>
      <c r="AK13" s="48" t="str">
        <f t="shared" si="22"/>
        <v/>
      </c>
      <c r="AL13" s="48" t="str">
        <f t="shared" si="23"/>
        <v/>
      </c>
      <c r="AM13" s="49"/>
      <c r="AN13" s="50" t="str">
        <f t="shared" si="24"/>
        <v/>
      </c>
      <c r="AO13" s="50" t="str">
        <f t="shared" si="25"/>
        <v/>
      </c>
      <c r="AP13" s="50" t="str">
        <f t="shared" si="26"/>
        <v/>
      </c>
      <c r="AQ13" s="50" t="str">
        <f t="shared" si="27"/>
        <v/>
      </c>
      <c r="AR13" s="50" t="str">
        <f t="shared" si="28"/>
        <v/>
      </c>
      <c r="AS13" s="51">
        <f t="shared" si="29"/>
        <v>0</v>
      </c>
      <c r="AT13" s="51">
        <f t="shared" si="30"/>
        <v>0</v>
      </c>
      <c r="AU13" s="51">
        <f t="shared" si="31"/>
        <v>0</v>
      </c>
      <c r="AV13" s="52"/>
      <c r="AW13" s="53">
        <f t="shared" si="32"/>
        <v>0</v>
      </c>
      <c r="AX13" s="53" t="str">
        <f t="shared" si="33"/>
        <v/>
      </c>
      <c r="AY13" s="54"/>
      <c r="AZ13" s="35">
        <f t="shared" si="34"/>
        <v>0</v>
      </c>
      <c r="BA13" s="35">
        <f t="shared" si="35"/>
        <v>0</v>
      </c>
      <c r="BB13" s="24"/>
      <c r="BC13" s="24">
        <f t="shared" si="36"/>
        <v>0</v>
      </c>
      <c r="BD13" s="24"/>
      <c r="BE13" s="35">
        <f t="shared" si="37"/>
        <v>0</v>
      </c>
      <c r="BF13" s="24"/>
      <c r="BG13" s="24">
        <f t="shared" si="38"/>
        <v>0</v>
      </c>
      <c r="BH13" s="4"/>
      <c r="BI13" s="4"/>
      <c r="BJ13" s="4"/>
      <c r="BK13" s="4"/>
      <c r="BL13" s="4"/>
      <c r="BM13" s="4"/>
      <c r="BN13" s="4"/>
      <c r="BO13" s="4"/>
      <c r="BP13" s="4"/>
      <c r="BQ13" s="4"/>
      <c r="BR13" s="4"/>
      <c r="BS13" s="4"/>
      <c r="BT13" s="4"/>
      <c r="BU13" s="4"/>
      <c r="BV13" s="4"/>
      <c r="BW13" s="4"/>
      <c r="BX13" s="4"/>
      <c r="BY13" s="4"/>
      <c r="BZ13" s="4"/>
    </row>
    <row r="14" spans="1:78" ht="112.5" customHeight="1" x14ac:dyDescent="0.2">
      <c r="A14" s="99" t="str">
        <f t="shared" si="0"/>
        <v/>
      </c>
      <c r="B14" s="95">
        <v>9</v>
      </c>
      <c r="C14" s="88" t="s">
        <v>34</v>
      </c>
      <c r="D14" s="91">
        <v>1</v>
      </c>
      <c r="E14" s="85"/>
      <c r="F14" s="76"/>
      <c r="G14" s="42"/>
      <c r="H14" s="42"/>
      <c r="I14" s="42"/>
      <c r="J14" s="42"/>
      <c r="K14" s="97" t="str">
        <f t="shared" si="1"/>
        <v/>
      </c>
      <c r="L14" s="97" t="str">
        <f t="shared" si="2"/>
        <v/>
      </c>
      <c r="M14" s="97" t="str">
        <f t="shared" si="3"/>
        <v/>
      </c>
      <c r="N14" s="97" t="str">
        <f t="shared" si="4"/>
        <v/>
      </c>
      <c r="O14" s="97" t="str">
        <f t="shared" si="5"/>
        <v/>
      </c>
      <c r="P14" s="43" t="str">
        <f t="shared" si="6"/>
        <v/>
      </c>
      <c r="Q14" s="43" t="str">
        <f t="shared" si="7"/>
        <v/>
      </c>
      <c r="R14" s="43" t="str">
        <f t="shared" si="8"/>
        <v/>
      </c>
      <c r="S14" s="43" t="str">
        <f t="shared" si="9"/>
        <v/>
      </c>
      <c r="T14" s="43" t="str">
        <f t="shared" si="10"/>
        <v/>
      </c>
      <c r="U14" s="44" t="str">
        <f t="shared" si="11"/>
        <v/>
      </c>
      <c r="V14" s="45">
        <f t="shared" si="12"/>
        <v>0</v>
      </c>
      <c r="W14" s="46">
        <v>1</v>
      </c>
      <c r="X14" s="46">
        <v>1</v>
      </c>
      <c r="Y14" s="46">
        <v>1</v>
      </c>
      <c r="Z14" s="46">
        <v>1</v>
      </c>
      <c r="AA14" s="46">
        <v>1</v>
      </c>
      <c r="AB14" s="47">
        <f t="shared" si="13"/>
        <v>0</v>
      </c>
      <c r="AC14" s="47">
        <f t="shared" si="14"/>
        <v>0</v>
      </c>
      <c r="AD14" s="47">
        <f t="shared" si="15"/>
        <v>0</v>
      </c>
      <c r="AE14" s="47">
        <f t="shared" si="16"/>
        <v>0</v>
      </c>
      <c r="AF14" s="46">
        <f t="shared" si="17"/>
        <v>0</v>
      </c>
      <c r="AG14" s="46">
        <f t="shared" si="18"/>
        <v>0</v>
      </c>
      <c r="AH14" s="48" t="str">
        <f t="shared" si="19"/>
        <v/>
      </c>
      <c r="AI14" s="48" t="str">
        <f t="shared" si="20"/>
        <v/>
      </c>
      <c r="AJ14" s="48" t="str">
        <f t="shared" si="21"/>
        <v/>
      </c>
      <c r="AK14" s="48" t="str">
        <f t="shared" si="22"/>
        <v/>
      </c>
      <c r="AL14" s="48" t="str">
        <f t="shared" si="23"/>
        <v/>
      </c>
      <c r="AM14" s="49"/>
      <c r="AN14" s="50" t="str">
        <f t="shared" si="24"/>
        <v/>
      </c>
      <c r="AO14" s="50" t="str">
        <f t="shared" si="25"/>
        <v/>
      </c>
      <c r="AP14" s="50" t="str">
        <f t="shared" si="26"/>
        <v/>
      </c>
      <c r="AQ14" s="50" t="str">
        <f t="shared" si="27"/>
        <v/>
      </c>
      <c r="AR14" s="50" t="str">
        <f t="shared" si="28"/>
        <v/>
      </c>
      <c r="AS14" s="51">
        <f t="shared" si="29"/>
        <v>0</v>
      </c>
      <c r="AT14" s="51">
        <f t="shared" si="30"/>
        <v>0</v>
      </c>
      <c r="AU14" s="51">
        <f t="shared" si="31"/>
        <v>0</v>
      </c>
      <c r="AV14" s="52"/>
      <c r="AW14" s="53">
        <f t="shared" si="32"/>
        <v>0</v>
      </c>
      <c r="AX14" s="53" t="str">
        <f t="shared" si="33"/>
        <v/>
      </c>
      <c r="AY14" s="54"/>
      <c r="AZ14" s="35">
        <f t="shared" si="34"/>
        <v>0</v>
      </c>
      <c r="BA14" s="35">
        <f t="shared" si="35"/>
        <v>0</v>
      </c>
      <c r="BB14" s="24"/>
      <c r="BC14" s="24">
        <f t="shared" si="36"/>
        <v>0</v>
      </c>
      <c r="BD14" s="24"/>
      <c r="BE14" s="35">
        <f t="shared" si="37"/>
        <v>0</v>
      </c>
      <c r="BF14" s="24"/>
      <c r="BG14" s="24">
        <f t="shared" si="38"/>
        <v>0</v>
      </c>
      <c r="BH14" s="4"/>
      <c r="BI14" s="4"/>
      <c r="BJ14" s="4"/>
      <c r="BK14" s="4"/>
      <c r="BL14" s="4"/>
      <c r="BM14" s="4"/>
      <c r="BN14" s="4"/>
      <c r="BO14" s="4"/>
      <c r="BP14" s="4"/>
      <c r="BQ14" s="4"/>
      <c r="BR14" s="4"/>
      <c r="BS14" s="4"/>
      <c r="BT14" s="4"/>
      <c r="BU14" s="4"/>
      <c r="BV14" s="4"/>
      <c r="BW14" s="4"/>
      <c r="BX14" s="4"/>
      <c r="BY14" s="4"/>
      <c r="BZ14" s="4"/>
    </row>
    <row r="15" spans="1:78" ht="112.5" customHeight="1" x14ac:dyDescent="0.2">
      <c r="A15" s="99" t="str">
        <f t="shared" si="0"/>
        <v/>
      </c>
      <c r="B15" s="95">
        <v>10</v>
      </c>
      <c r="C15" s="88" t="s">
        <v>35</v>
      </c>
      <c r="D15" s="91">
        <v>1</v>
      </c>
      <c r="E15" s="85"/>
      <c r="F15" s="76"/>
      <c r="G15" s="42"/>
      <c r="H15" s="42"/>
      <c r="I15" s="42"/>
      <c r="J15" s="42"/>
      <c r="K15" s="97" t="str">
        <f t="shared" si="1"/>
        <v/>
      </c>
      <c r="L15" s="97" t="str">
        <f t="shared" si="2"/>
        <v/>
      </c>
      <c r="M15" s="97" t="str">
        <f t="shared" si="3"/>
        <v/>
      </c>
      <c r="N15" s="97" t="str">
        <f t="shared" si="4"/>
        <v/>
      </c>
      <c r="O15" s="97" t="str">
        <f t="shared" si="5"/>
        <v/>
      </c>
      <c r="P15" s="43" t="str">
        <f t="shared" si="6"/>
        <v/>
      </c>
      <c r="Q15" s="43" t="str">
        <f t="shared" si="7"/>
        <v/>
      </c>
      <c r="R15" s="43" t="str">
        <f t="shared" si="8"/>
        <v/>
      </c>
      <c r="S15" s="43" t="str">
        <f t="shared" si="9"/>
        <v/>
      </c>
      <c r="T15" s="43" t="str">
        <f t="shared" si="10"/>
        <v/>
      </c>
      <c r="U15" s="44" t="str">
        <f t="shared" si="11"/>
        <v/>
      </c>
      <c r="V15" s="45">
        <f t="shared" si="12"/>
        <v>0</v>
      </c>
      <c r="W15" s="46">
        <v>1</v>
      </c>
      <c r="X15" s="46">
        <v>1</v>
      </c>
      <c r="Y15" s="46">
        <v>1</v>
      </c>
      <c r="Z15" s="46">
        <v>1</v>
      </c>
      <c r="AA15" s="46">
        <v>1</v>
      </c>
      <c r="AB15" s="47">
        <f t="shared" si="13"/>
        <v>0</v>
      </c>
      <c r="AC15" s="47">
        <f t="shared" si="14"/>
        <v>0</v>
      </c>
      <c r="AD15" s="47">
        <f t="shared" si="15"/>
        <v>0</v>
      </c>
      <c r="AE15" s="47">
        <f t="shared" si="16"/>
        <v>0</v>
      </c>
      <c r="AF15" s="46">
        <f t="shared" si="17"/>
        <v>0</v>
      </c>
      <c r="AG15" s="46">
        <f t="shared" si="18"/>
        <v>0</v>
      </c>
      <c r="AH15" s="48" t="str">
        <f t="shared" si="19"/>
        <v/>
      </c>
      <c r="AI15" s="48" t="str">
        <f t="shared" si="20"/>
        <v/>
      </c>
      <c r="AJ15" s="48" t="str">
        <f t="shared" si="21"/>
        <v/>
      </c>
      <c r="AK15" s="48" t="str">
        <f t="shared" si="22"/>
        <v/>
      </c>
      <c r="AL15" s="48" t="str">
        <f t="shared" si="23"/>
        <v/>
      </c>
      <c r="AM15" s="49"/>
      <c r="AN15" s="50" t="str">
        <f t="shared" si="24"/>
        <v/>
      </c>
      <c r="AO15" s="50" t="str">
        <f t="shared" si="25"/>
        <v/>
      </c>
      <c r="AP15" s="50" t="str">
        <f t="shared" si="26"/>
        <v/>
      </c>
      <c r="AQ15" s="50" t="str">
        <f t="shared" si="27"/>
        <v/>
      </c>
      <c r="AR15" s="50" t="str">
        <f t="shared" si="28"/>
        <v/>
      </c>
      <c r="AS15" s="51">
        <f t="shared" si="29"/>
        <v>0</v>
      </c>
      <c r="AT15" s="51">
        <f t="shared" si="30"/>
        <v>0</v>
      </c>
      <c r="AU15" s="51">
        <f t="shared" si="31"/>
        <v>0</v>
      </c>
      <c r="AV15" s="52"/>
      <c r="AW15" s="53">
        <f t="shared" si="32"/>
        <v>0</v>
      </c>
      <c r="AX15" s="53" t="str">
        <f t="shared" si="33"/>
        <v/>
      </c>
      <c r="AY15" s="54"/>
      <c r="AZ15" s="35">
        <f t="shared" si="34"/>
        <v>0</v>
      </c>
      <c r="BA15" s="35">
        <f t="shared" si="35"/>
        <v>0</v>
      </c>
      <c r="BB15" s="24"/>
      <c r="BC15" s="24">
        <f t="shared" si="36"/>
        <v>0</v>
      </c>
      <c r="BD15" s="24"/>
      <c r="BE15" s="35">
        <f t="shared" si="37"/>
        <v>0</v>
      </c>
      <c r="BF15" s="24"/>
      <c r="BG15" s="24">
        <f t="shared" si="38"/>
        <v>0</v>
      </c>
      <c r="BH15" s="4"/>
      <c r="BI15" s="4"/>
      <c r="BJ15" s="4"/>
      <c r="BK15" s="4"/>
      <c r="BL15" s="4"/>
      <c r="BM15" s="4"/>
      <c r="BN15" s="4"/>
      <c r="BO15" s="4"/>
      <c r="BP15" s="4"/>
      <c r="BQ15" s="4"/>
      <c r="BR15" s="4"/>
      <c r="BS15" s="4"/>
      <c r="BT15" s="4"/>
      <c r="BU15" s="4"/>
      <c r="BV15" s="4"/>
      <c r="BW15" s="4"/>
      <c r="BX15" s="4"/>
      <c r="BY15" s="4"/>
      <c r="BZ15" s="4"/>
    </row>
    <row r="16" spans="1:78" ht="112.5" customHeight="1" x14ac:dyDescent="0.2">
      <c r="A16" s="99" t="str">
        <f t="shared" si="0"/>
        <v/>
      </c>
      <c r="B16" s="95">
        <v>11</v>
      </c>
      <c r="C16" s="88" t="s">
        <v>36</v>
      </c>
      <c r="D16" s="91">
        <v>2</v>
      </c>
      <c r="E16" s="85"/>
      <c r="F16" s="76"/>
      <c r="G16" s="42"/>
      <c r="H16" s="42"/>
      <c r="I16" s="42"/>
      <c r="J16" s="42"/>
      <c r="K16" s="97" t="str">
        <f t="shared" si="1"/>
        <v/>
      </c>
      <c r="L16" s="97" t="str">
        <f t="shared" si="2"/>
        <v/>
      </c>
      <c r="M16" s="97" t="str">
        <f t="shared" si="3"/>
        <v/>
      </c>
      <c r="N16" s="97" t="str">
        <f t="shared" si="4"/>
        <v/>
      </c>
      <c r="O16" s="97" t="str">
        <f t="shared" si="5"/>
        <v/>
      </c>
      <c r="P16" s="43" t="str">
        <f t="shared" si="6"/>
        <v/>
      </c>
      <c r="Q16" s="43" t="str">
        <f t="shared" si="7"/>
        <v/>
      </c>
      <c r="R16" s="43" t="str">
        <f t="shared" si="8"/>
        <v/>
      </c>
      <c r="S16" s="43" t="str">
        <f t="shared" si="9"/>
        <v/>
      </c>
      <c r="T16" s="43" t="str">
        <f t="shared" si="10"/>
        <v/>
      </c>
      <c r="U16" s="44" t="str">
        <f t="shared" si="11"/>
        <v/>
      </c>
      <c r="V16" s="45">
        <f t="shared" si="12"/>
        <v>0</v>
      </c>
      <c r="W16" s="46">
        <v>1</v>
      </c>
      <c r="X16" s="46">
        <v>1</v>
      </c>
      <c r="Y16" s="46">
        <v>1</v>
      </c>
      <c r="Z16" s="46">
        <v>1</v>
      </c>
      <c r="AA16" s="46">
        <v>1</v>
      </c>
      <c r="AB16" s="47">
        <f t="shared" si="13"/>
        <v>0</v>
      </c>
      <c r="AC16" s="47">
        <f t="shared" si="14"/>
        <v>0</v>
      </c>
      <c r="AD16" s="47">
        <f t="shared" si="15"/>
        <v>0</v>
      </c>
      <c r="AE16" s="47">
        <f t="shared" si="16"/>
        <v>0</v>
      </c>
      <c r="AF16" s="46">
        <f t="shared" si="17"/>
        <v>0</v>
      </c>
      <c r="AG16" s="46">
        <f t="shared" si="18"/>
        <v>0</v>
      </c>
      <c r="AH16" s="48" t="str">
        <f t="shared" si="19"/>
        <v/>
      </c>
      <c r="AI16" s="48" t="str">
        <f t="shared" si="20"/>
        <v/>
      </c>
      <c r="AJ16" s="48" t="str">
        <f t="shared" si="21"/>
        <v/>
      </c>
      <c r="AK16" s="48" t="str">
        <f t="shared" si="22"/>
        <v/>
      </c>
      <c r="AL16" s="48" t="str">
        <f t="shared" si="23"/>
        <v/>
      </c>
      <c r="AM16" s="49"/>
      <c r="AN16" s="50" t="str">
        <f t="shared" si="24"/>
        <v/>
      </c>
      <c r="AO16" s="50" t="str">
        <f t="shared" si="25"/>
        <v/>
      </c>
      <c r="AP16" s="50" t="str">
        <f t="shared" si="26"/>
        <v/>
      </c>
      <c r="AQ16" s="50" t="str">
        <f t="shared" si="27"/>
        <v/>
      </c>
      <c r="AR16" s="50" t="str">
        <f t="shared" si="28"/>
        <v/>
      </c>
      <c r="AS16" s="51">
        <f t="shared" si="29"/>
        <v>0</v>
      </c>
      <c r="AT16" s="51">
        <f t="shared" si="30"/>
        <v>0</v>
      </c>
      <c r="AU16" s="51">
        <f t="shared" si="31"/>
        <v>0</v>
      </c>
      <c r="AV16" s="52"/>
      <c r="AW16" s="53">
        <f t="shared" si="32"/>
        <v>0</v>
      </c>
      <c r="AX16" s="53" t="str">
        <f t="shared" si="33"/>
        <v/>
      </c>
      <c r="AY16" s="54"/>
      <c r="AZ16" s="35">
        <f t="shared" si="34"/>
        <v>0</v>
      </c>
      <c r="BA16" s="35">
        <f t="shared" si="35"/>
        <v>0</v>
      </c>
      <c r="BB16" s="24"/>
      <c r="BC16" s="24">
        <f t="shared" si="36"/>
        <v>0</v>
      </c>
      <c r="BD16" s="24"/>
      <c r="BE16" s="35">
        <f t="shared" si="37"/>
        <v>0</v>
      </c>
      <c r="BF16" s="24"/>
      <c r="BG16" s="24">
        <f t="shared" si="38"/>
        <v>0</v>
      </c>
      <c r="BH16" s="4"/>
      <c r="BI16" s="4"/>
      <c r="BJ16" s="4"/>
      <c r="BK16" s="4"/>
      <c r="BL16" s="4"/>
      <c r="BM16" s="4"/>
      <c r="BN16" s="4"/>
      <c r="BO16" s="4"/>
      <c r="BP16" s="4"/>
      <c r="BQ16" s="4"/>
      <c r="BR16" s="4"/>
      <c r="BS16" s="4"/>
      <c r="BT16" s="4"/>
      <c r="BU16" s="4"/>
      <c r="BV16" s="4"/>
      <c r="BW16" s="4"/>
      <c r="BX16" s="4"/>
      <c r="BY16" s="4"/>
      <c r="BZ16" s="4"/>
    </row>
    <row r="17" spans="1:78" ht="112.5" customHeight="1" x14ac:dyDescent="0.2">
      <c r="A17" s="99" t="str">
        <f t="shared" si="0"/>
        <v/>
      </c>
      <c r="B17" s="95">
        <v>12</v>
      </c>
      <c r="C17" s="88" t="s">
        <v>37</v>
      </c>
      <c r="D17" s="91">
        <v>2</v>
      </c>
      <c r="E17" s="85"/>
      <c r="F17" s="76"/>
      <c r="G17" s="42"/>
      <c r="H17" s="42"/>
      <c r="I17" s="42"/>
      <c r="J17" s="42"/>
      <c r="K17" s="97" t="str">
        <f t="shared" si="1"/>
        <v/>
      </c>
      <c r="L17" s="97" t="str">
        <f t="shared" si="2"/>
        <v/>
      </c>
      <c r="M17" s="97" t="str">
        <f t="shared" si="3"/>
        <v/>
      </c>
      <c r="N17" s="97" t="str">
        <f t="shared" si="4"/>
        <v/>
      </c>
      <c r="O17" s="97" t="str">
        <f t="shared" si="5"/>
        <v/>
      </c>
      <c r="P17" s="43" t="str">
        <f t="shared" si="6"/>
        <v/>
      </c>
      <c r="Q17" s="43" t="str">
        <f t="shared" si="7"/>
        <v/>
      </c>
      <c r="R17" s="43" t="str">
        <f t="shared" si="8"/>
        <v/>
      </c>
      <c r="S17" s="43" t="str">
        <f t="shared" si="9"/>
        <v/>
      </c>
      <c r="T17" s="43" t="str">
        <f t="shared" si="10"/>
        <v/>
      </c>
      <c r="U17" s="44" t="str">
        <f t="shared" si="11"/>
        <v/>
      </c>
      <c r="V17" s="45">
        <f t="shared" si="12"/>
        <v>0</v>
      </c>
      <c r="W17" s="46">
        <v>1</v>
      </c>
      <c r="X17" s="46">
        <v>1</v>
      </c>
      <c r="Y17" s="46">
        <v>1</v>
      </c>
      <c r="Z17" s="46">
        <v>1</v>
      </c>
      <c r="AA17" s="46">
        <v>1</v>
      </c>
      <c r="AB17" s="47">
        <f t="shared" si="13"/>
        <v>0</v>
      </c>
      <c r="AC17" s="47">
        <f t="shared" si="14"/>
        <v>0</v>
      </c>
      <c r="AD17" s="47">
        <f t="shared" si="15"/>
        <v>0</v>
      </c>
      <c r="AE17" s="47">
        <f t="shared" si="16"/>
        <v>0</v>
      </c>
      <c r="AF17" s="46">
        <f t="shared" si="17"/>
        <v>0</v>
      </c>
      <c r="AG17" s="46">
        <f t="shared" si="18"/>
        <v>0</v>
      </c>
      <c r="AH17" s="48" t="str">
        <f t="shared" si="19"/>
        <v/>
      </c>
      <c r="AI17" s="48" t="str">
        <f t="shared" si="20"/>
        <v/>
      </c>
      <c r="AJ17" s="48" t="str">
        <f t="shared" si="21"/>
        <v/>
      </c>
      <c r="AK17" s="48" t="str">
        <f t="shared" si="22"/>
        <v/>
      </c>
      <c r="AL17" s="48" t="str">
        <f t="shared" si="23"/>
        <v/>
      </c>
      <c r="AM17" s="49"/>
      <c r="AN17" s="50" t="str">
        <f t="shared" si="24"/>
        <v/>
      </c>
      <c r="AO17" s="50" t="str">
        <f t="shared" si="25"/>
        <v/>
      </c>
      <c r="AP17" s="50" t="str">
        <f t="shared" si="26"/>
        <v/>
      </c>
      <c r="AQ17" s="50" t="str">
        <f t="shared" si="27"/>
        <v/>
      </c>
      <c r="AR17" s="50" t="str">
        <f t="shared" si="28"/>
        <v/>
      </c>
      <c r="AS17" s="51">
        <f t="shared" si="29"/>
        <v>0</v>
      </c>
      <c r="AT17" s="51">
        <f t="shared" si="30"/>
        <v>0</v>
      </c>
      <c r="AU17" s="51">
        <f t="shared" si="31"/>
        <v>0</v>
      </c>
      <c r="AV17" s="52"/>
      <c r="AW17" s="53">
        <f t="shared" si="32"/>
        <v>0</v>
      </c>
      <c r="AX17" s="53" t="str">
        <f t="shared" si="33"/>
        <v/>
      </c>
      <c r="AY17" s="54"/>
      <c r="AZ17" s="35">
        <f t="shared" si="34"/>
        <v>0</v>
      </c>
      <c r="BA17" s="35">
        <f t="shared" si="35"/>
        <v>0</v>
      </c>
      <c r="BB17" s="24"/>
      <c r="BC17" s="24">
        <f t="shared" si="36"/>
        <v>0</v>
      </c>
      <c r="BD17" s="24"/>
      <c r="BE17" s="35">
        <f t="shared" si="37"/>
        <v>0</v>
      </c>
      <c r="BF17" s="24"/>
      <c r="BG17" s="24">
        <f t="shared" si="38"/>
        <v>0</v>
      </c>
      <c r="BH17" s="4"/>
      <c r="BI17" s="4"/>
      <c r="BJ17" s="4"/>
      <c r="BK17" s="4"/>
      <c r="BL17" s="4"/>
      <c r="BM17" s="4"/>
      <c r="BN17" s="4"/>
      <c r="BO17" s="4"/>
      <c r="BP17" s="4"/>
      <c r="BQ17" s="4"/>
      <c r="BR17" s="4"/>
      <c r="BS17" s="4"/>
      <c r="BT17" s="4"/>
      <c r="BU17" s="4"/>
      <c r="BV17" s="4"/>
      <c r="BW17" s="4"/>
      <c r="BX17" s="4"/>
      <c r="BY17" s="4"/>
      <c r="BZ17" s="4"/>
    </row>
    <row r="18" spans="1:78" ht="112.5" customHeight="1" x14ac:dyDescent="0.2">
      <c r="A18" s="99" t="str">
        <f t="shared" si="0"/>
        <v/>
      </c>
      <c r="B18" s="95">
        <v>13</v>
      </c>
      <c r="C18" s="88" t="s">
        <v>38</v>
      </c>
      <c r="D18" s="91">
        <v>2</v>
      </c>
      <c r="E18" s="85"/>
      <c r="F18" s="76"/>
      <c r="G18" s="42"/>
      <c r="H18" s="42"/>
      <c r="I18" s="42"/>
      <c r="J18" s="42"/>
      <c r="K18" s="97" t="str">
        <f t="shared" si="1"/>
        <v/>
      </c>
      <c r="L18" s="97" t="str">
        <f t="shared" si="2"/>
        <v/>
      </c>
      <c r="M18" s="97" t="str">
        <f t="shared" si="3"/>
        <v/>
      </c>
      <c r="N18" s="97" t="str">
        <f t="shared" si="4"/>
        <v/>
      </c>
      <c r="O18" s="97" t="str">
        <f t="shared" si="5"/>
        <v/>
      </c>
      <c r="P18" s="43" t="str">
        <f t="shared" si="6"/>
        <v/>
      </c>
      <c r="Q18" s="43" t="str">
        <f t="shared" si="7"/>
        <v/>
      </c>
      <c r="R18" s="43" t="str">
        <f t="shared" si="8"/>
        <v/>
      </c>
      <c r="S18" s="43" t="str">
        <f t="shared" si="9"/>
        <v/>
      </c>
      <c r="T18" s="43" t="str">
        <f t="shared" si="10"/>
        <v/>
      </c>
      <c r="U18" s="44" t="str">
        <f t="shared" si="11"/>
        <v/>
      </c>
      <c r="V18" s="45">
        <f t="shared" si="12"/>
        <v>0</v>
      </c>
      <c r="W18" s="46">
        <v>1</v>
      </c>
      <c r="X18" s="46">
        <v>1</v>
      </c>
      <c r="Y18" s="46">
        <v>1</v>
      </c>
      <c r="Z18" s="46">
        <v>1</v>
      </c>
      <c r="AA18" s="46">
        <v>1</v>
      </c>
      <c r="AB18" s="47">
        <f t="shared" si="13"/>
        <v>0</v>
      </c>
      <c r="AC18" s="47">
        <f t="shared" si="14"/>
        <v>0</v>
      </c>
      <c r="AD18" s="47">
        <f t="shared" si="15"/>
        <v>0</v>
      </c>
      <c r="AE18" s="47">
        <f t="shared" si="16"/>
        <v>0</v>
      </c>
      <c r="AF18" s="46">
        <f t="shared" si="17"/>
        <v>0</v>
      </c>
      <c r="AG18" s="46">
        <f t="shared" si="18"/>
        <v>0</v>
      </c>
      <c r="AH18" s="48" t="str">
        <f t="shared" si="19"/>
        <v/>
      </c>
      <c r="AI18" s="48" t="str">
        <f t="shared" si="20"/>
        <v/>
      </c>
      <c r="AJ18" s="48" t="str">
        <f t="shared" si="21"/>
        <v/>
      </c>
      <c r="AK18" s="48" t="str">
        <f t="shared" si="22"/>
        <v/>
      </c>
      <c r="AL18" s="48" t="str">
        <f t="shared" si="23"/>
        <v/>
      </c>
      <c r="AM18" s="49"/>
      <c r="AN18" s="50" t="str">
        <f t="shared" si="24"/>
        <v/>
      </c>
      <c r="AO18" s="50" t="str">
        <f t="shared" si="25"/>
        <v/>
      </c>
      <c r="AP18" s="50" t="str">
        <f t="shared" si="26"/>
        <v/>
      </c>
      <c r="AQ18" s="50" t="str">
        <f t="shared" si="27"/>
        <v/>
      </c>
      <c r="AR18" s="50" t="str">
        <f t="shared" si="28"/>
        <v/>
      </c>
      <c r="AS18" s="51">
        <f t="shared" si="29"/>
        <v>0</v>
      </c>
      <c r="AT18" s="51">
        <f t="shared" si="30"/>
        <v>0</v>
      </c>
      <c r="AU18" s="51">
        <f t="shared" si="31"/>
        <v>0</v>
      </c>
      <c r="AV18" s="52"/>
      <c r="AW18" s="53">
        <f t="shared" si="32"/>
        <v>0</v>
      </c>
      <c r="AX18" s="53" t="str">
        <f t="shared" si="33"/>
        <v/>
      </c>
      <c r="AY18" s="54"/>
      <c r="AZ18" s="35">
        <f t="shared" si="34"/>
        <v>0</v>
      </c>
      <c r="BA18" s="35">
        <f t="shared" si="35"/>
        <v>0</v>
      </c>
      <c r="BB18" s="24"/>
      <c r="BC18" s="24">
        <f t="shared" si="36"/>
        <v>0</v>
      </c>
      <c r="BD18" s="24"/>
      <c r="BE18" s="35">
        <f t="shared" si="37"/>
        <v>0</v>
      </c>
      <c r="BF18" s="24"/>
      <c r="BG18" s="24">
        <f t="shared" si="38"/>
        <v>0</v>
      </c>
      <c r="BH18" s="4"/>
      <c r="BI18" s="4"/>
      <c r="BJ18" s="4"/>
      <c r="BK18" s="4"/>
      <c r="BL18" s="4"/>
      <c r="BM18" s="4"/>
      <c r="BN18" s="4"/>
      <c r="BO18" s="4"/>
      <c r="BP18" s="4"/>
      <c r="BQ18" s="4"/>
      <c r="BR18" s="4"/>
      <c r="BS18" s="4"/>
      <c r="BT18" s="4"/>
      <c r="BU18" s="4"/>
      <c r="BV18" s="4"/>
      <c r="BW18" s="4"/>
      <c r="BX18" s="4"/>
      <c r="BY18" s="4"/>
      <c r="BZ18" s="4"/>
    </row>
    <row r="19" spans="1:78" ht="112.5" customHeight="1" x14ac:dyDescent="0.2">
      <c r="A19" s="99" t="str">
        <f t="shared" si="0"/>
        <v/>
      </c>
      <c r="B19" s="95">
        <v>14</v>
      </c>
      <c r="C19" s="88" t="s">
        <v>39</v>
      </c>
      <c r="D19" s="91">
        <v>1</v>
      </c>
      <c r="E19" s="85"/>
      <c r="F19" s="76"/>
      <c r="G19" s="42"/>
      <c r="H19" s="42"/>
      <c r="I19" s="42"/>
      <c r="J19" s="42"/>
      <c r="K19" s="97" t="str">
        <f t="shared" si="1"/>
        <v/>
      </c>
      <c r="L19" s="97" t="str">
        <f t="shared" si="2"/>
        <v/>
      </c>
      <c r="M19" s="97" t="str">
        <f t="shared" si="3"/>
        <v/>
      </c>
      <c r="N19" s="97" t="str">
        <f t="shared" si="4"/>
        <v/>
      </c>
      <c r="O19" s="97" t="str">
        <f t="shared" si="5"/>
        <v/>
      </c>
      <c r="P19" s="43" t="str">
        <f t="shared" si="6"/>
        <v/>
      </c>
      <c r="Q19" s="43" t="str">
        <f t="shared" si="7"/>
        <v/>
      </c>
      <c r="R19" s="43" t="str">
        <f t="shared" si="8"/>
        <v/>
      </c>
      <c r="S19" s="43" t="str">
        <f t="shared" si="9"/>
        <v/>
      </c>
      <c r="T19" s="43" t="str">
        <f t="shared" si="10"/>
        <v/>
      </c>
      <c r="U19" s="44" t="str">
        <f t="shared" si="11"/>
        <v/>
      </c>
      <c r="V19" s="45">
        <f t="shared" si="12"/>
        <v>0</v>
      </c>
      <c r="W19" s="46">
        <v>1</v>
      </c>
      <c r="X19" s="46">
        <v>1</v>
      </c>
      <c r="Y19" s="46">
        <v>1</v>
      </c>
      <c r="Z19" s="46">
        <v>1</v>
      </c>
      <c r="AA19" s="46">
        <v>1</v>
      </c>
      <c r="AB19" s="47">
        <f t="shared" si="13"/>
        <v>0</v>
      </c>
      <c r="AC19" s="47">
        <f t="shared" si="14"/>
        <v>0</v>
      </c>
      <c r="AD19" s="47">
        <f t="shared" si="15"/>
        <v>0</v>
      </c>
      <c r="AE19" s="47">
        <f t="shared" si="16"/>
        <v>0</v>
      </c>
      <c r="AF19" s="46">
        <f t="shared" si="17"/>
        <v>0</v>
      </c>
      <c r="AG19" s="46">
        <f t="shared" si="18"/>
        <v>0</v>
      </c>
      <c r="AH19" s="48" t="str">
        <f t="shared" si="19"/>
        <v/>
      </c>
      <c r="AI19" s="48" t="str">
        <f t="shared" si="20"/>
        <v/>
      </c>
      <c r="AJ19" s="48" t="str">
        <f t="shared" si="21"/>
        <v/>
      </c>
      <c r="AK19" s="48" t="str">
        <f t="shared" si="22"/>
        <v/>
      </c>
      <c r="AL19" s="48" t="str">
        <f t="shared" si="23"/>
        <v/>
      </c>
      <c r="AM19" s="49"/>
      <c r="AN19" s="50" t="str">
        <f t="shared" si="24"/>
        <v/>
      </c>
      <c r="AO19" s="50" t="str">
        <f t="shared" si="25"/>
        <v/>
      </c>
      <c r="AP19" s="50" t="str">
        <f t="shared" si="26"/>
        <v/>
      </c>
      <c r="AQ19" s="50" t="str">
        <f t="shared" si="27"/>
        <v/>
      </c>
      <c r="AR19" s="50" t="str">
        <f t="shared" si="28"/>
        <v/>
      </c>
      <c r="AS19" s="51">
        <f t="shared" si="29"/>
        <v>0</v>
      </c>
      <c r="AT19" s="51">
        <f t="shared" si="30"/>
        <v>0</v>
      </c>
      <c r="AU19" s="51">
        <f t="shared" si="31"/>
        <v>0</v>
      </c>
      <c r="AV19" s="52"/>
      <c r="AW19" s="53">
        <f t="shared" si="32"/>
        <v>0</v>
      </c>
      <c r="AX19" s="53" t="str">
        <f t="shared" si="33"/>
        <v/>
      </c>
      <c r="AY19" s="54"/>
      <c r="AZ19" s="35">
        <f t="shared" si="34"/>
        <v>0</v>
      </c>
      <c r="BA19" s="35">
        <f t="shared" si="35"/>
        <v>0</v>
      </c>
      <c r="BB19" s="24"/>
      <c r="BC19" s="24">
        <f t="shared" si="36"/>
        <v>0</v>
      </c>
      <c r="BD19" s="24"/>
      <c r="BE19" s="35">
        <f t="shared" si="37"/>
        <v>0</v>
      </c>
      <c r="BF19" s="24"/>
      <c r="BG19" s="24">
        <f t="shared" si="38"/>
        <v>0</v>
      </c>
      <c r="BH19" s="4"/>
      <c r="BI19" s="4"/>
      <c r="BJ19" s="4"/>
      <c r="BK19" s="4"/>
      <c r="BL19" s="4"/>
      <c r="BM19" s="4"/>
      <c r="BN19" s="4"/>
      <c r="BO19" s="4"/>
      <c r="BP19" s="4"/>
      <c r="BQ19" s="4"/>
      <c r="BR19" s="4"/>
      <c r="BS19" s="4"/>
      <c r="BT19" s="4"/>
      <c r="BU19" s="4"/>
      <c r="BV19" s="4"/>
      <c r="BW19" s="4"/>
      <c r="BX19" s="4"/>
      <c r="BY19" s="4"/>
      <c r="BZ19" s="4"/>
    </row>
    <row r="20" spans="1:78" ht="112.5" customHeight="1" x14ac:dyDescent="0.2">
      <c r="A20" s="99" t="str">
        <f t="shared" si="0"/>
        <v/>
      </c>
      <c r="B20" s="95">
        <v>15</v>
      </c>
      <c r="C20" s="88" t="s">
        <v>14</v>
      </c>
      <c r="D20" s="91">
        <v>2</v>
      </c>
      <c r="E20" s="85"/>
      <c r="F20" s="76"/>
      <c r="G20" s="42"/>
      <c r="H20" s="42"/>
      <c r="I20" s="42"/>
      <c r="J20" s="42"/>
      <c r="K20" s="97" t="str">
        <f t="shared" si="1"/>
        <v/>
      </c>
      <c r="L20" s="97" t="str">
        <f t="shared" si="2"/>
        <v/>
      </c>
      <c r="M20" s="97" t="str">
        <f t="shared" si="3"/>
        <v/>
      </c>
      <c r="N20" s="97" t="str">
        <f t="shared" si="4"/>
        <v/>
      </c>
      <c r="O20" s="97" t="str">
        <f t="shared" si="5"/>
        <v/>
      </c>
      <c r="P20" s="43" t="str">
        <f t="shared" si="6"/>
        <v/>
      </c>
      <c r="Q20" s="43" t="str">
        <f t="shared" si="7"/>
        <v/>
      </c>
      <c r="R20" s="43" t="str">
        <f t="shared" si="8"/>
        <v/>
      </c>
      <c r="S20" s="43" t="str">
        <f t="shared" si="9"/>
        <v/>
      </c>
      <c r="T20" s="43" t="str">
        <f t="shared" si="10"/>
        <v/>
      </c>
      <c r="U20" s="44" t="str">
        <f t="shared" si="11"/>
        <v/>
      </c>
      <c r="V20" s="45">
        <f t="shared" si="12"/>
        <v>0</v>
      </c>
      <c r="W20" s="46">
        <v>1</v>
      </c>
      <c r="X20" s="46">
        <v>1</v>
      </c>
      <c r="Y20" s="46">
        <v>1</v>
      </c>
      <c r="Z20" s="46">
        <v>1</v>
      </c>
      <c r="AA20" s="46">
        <v>1</v>
      </c>
      <c r="AB20" s="47">
        <f t="shared" si="13"/>
        <v>0</v>
      </c>
      <c r="AC20" s="47">
        <f t="shared" si="14"/>
        <v>0</v>
      </c>
      <c r="AD20" s="47">
        <f t="shared" si="15"/>
        <v>0</v>
      </c>
      <c r="AE20" s="47">
        <f t="shared" si="16"/>
        <v>0</v>
      </c>
      <c r="AF20" s="46">
        <f t="shared" si="17"/>
        <v>0</v>
      </c>
      <c r="AG20" s="46">
        <f t="shared" si="18"/>
        <v>0</v>
      </c>
      <c r="AH20" s="48" t="str">
        <f t="shared" si="19"/>
        <v/>
      </c>
      <c r="AI20" s="48" t="str">
        <f t="shared" si="20"/>
        <v/>
      </c>
      <c r="AJ20" s="48" t="str">
        <f t="shared" si="21"/>
        <v/>
      </c>
      <c r="AK20" s="48" t="str">
        <f t="shared" si="22"/>
        <v/>
      </c>
      <c r="AL20" s="48" t="str">
        <f t="shared" si="23"/>
        <v/>
      </c>
      <c r="AM20" s="49"/>
      <c r="AN20" s="50" t="str">
        <f t="shared" si="24"/>
        <v/>
      </c>
      <c r="AO20" s="50" t="str">
        <f t="shared" si="25"/>
        <v/>
      </c>
      <c r="AP20" s="50" t="str">
        <f t="shared" si="26"/>
        <v/>
      </c>
      <c r="AQ20" s="50" t="str">
        <f t="shared" si="27"/>
        <v/>
      </c>
      <c r="AR20" s="50" t="str">
        <f t="shared" si="28"/>
        <v/>
      </c>
      <c r="AS20" s="51">
        <f t="shared" si="29"/>
        <v>0</v>
      </c>
      <c r="AT20" s="51">
        <f t="shared" si="30"/>
        <v>0</v>
      </c>
      <c r="AU20" s="51">
        <f t="shared" si="31"/>
        <v>0</v>
      </c>
      <c r="AV20" s="52"/>
      <c r="AW20" s="53">
        <f t="shared" si="32"/>
        <v>0</v>
      </c>
      <c r="AX20" s="53" t="str">
        <f t="shared" si="33"/>
        <v/>
      </c>
      <c r="AY20" s="54"/>
      <c r="AZ20" s="35">
        <f t="shared" si="34"/>
        <v>0</v>
      </c>
      <c r="BA20" s="35">
        <f t="shared" si="35"/>
        <v>0</v>
      </c>
      <c r="BB20" s="24"/>
      <c r="BC20" s="24">
        <f t="shared" si="36"/>
        <v>0</v>
      </c>
      <c r="BD20" s="24"/>
      <c r="BE20" s="35">
        <f t="shared" si="37"/>
        <v>0</v>
      </c>
      <c r="BF20" s="24"/>
      <c r="BG20" s="24">
        <f t="shared" si="38"/>
        <v>0</v>
      </c>
      <c r="BH20" s="4"/>
      <c r="BI20" s="4"/>
      <c r="BJ20" s="4"/>
      <c r="BK20" s="4"/>
      <c r="BL20" s="4"/>
      <c r="BM20" s="4"/>
      <c r="BN20" s="4"/>
      <c r="BO20" s="4"/>
      <c r="BP20" s="4"/>
      <c r="BQ20" s="4"/>
      <c r="BR20" s="4"/>
      <c r="BS20" s="4"/>
      <c r="BT20" s="4"/>
      <c r="BU20" s="4"/>
      <c r="BV20" s="4"/>
      <c r="BW20" s="4"/>
      <c r="BX20" s="4"/>
      <c r="BY20" s="4"/>
      <c r="BZ20" s="4"/>
    </row>
    <row r="21" spans="1:78" ht="112.5" customHeight="1" x14ac:dyDescent="0.2">
      <c r="A21" s="99" t="str">
        <f t="shared" si="0"/>
        <v/>
      </c>
      <c r="B21" s="95">
        <v>16</v>
      </c>
      <c r="C21" s="88" t="s">
        <v>15</v>
      </c>
      <c r="D21" s="91">
        <v>2</v>
      </c>
      <c r="E21" s="85"/>
      <c r="F21" s="76"/>
      <c r="G21" s="42"/>
      <c r="H21" s="42"/>
      <c r="I21" s="42"/>
      <c r="J21" s="42"/>
      <c r="K21" s="97" t="str">
        <f t="shared" si="1"/>
        <v/>
      </c>
      <c r="L21" s="97" t="str">
        <f t="shared" si="2"/>
        <v/>
      </c>
      <c r="M21" s="97" t="str">
        <f t="shared" si="3"/>
        <v/>
      </c>
      <c r="N21" s="97" t="str">
        <f t="shared" si="4"/>
        <v/>
      </c>
      <c r="O21" s="97" t="str">
        <f t="shared" si="5"/>
        <v/>
      </c>
      <c r="P21" s="43" t="str">
        <f t="shared" si="6"/>
        <v/>
      </c>
      <c r="Q21" s="43" t="str">
        <f t="shared" si="7"/>
        <v/>
      </c>
      <c r="R21" s="43" t="str">
        <f t="shared" si="8"/>
        <v/>
      </c>
      <c r="S21" s="43" t="str">
        <f t="shared" si="9"/>
        <v/>
      </c>
      <c r="T21" s="43" t="str">
        <f t="shared" si="10"/>
        <v/>
      </c>
      <c r="U21" s="44" t="str">
        <f t="shared" si="11"/>
        <v/>
      </c>
      <c r="V21" s="45">
        <f t="shared" si="12"/>
        <v>0</v>
      </c>
      <c r="W21" s="46">
        <v>1</v>
      </c>
      <c r="X21" s="46">
        <v>1</v>
      </c>
      <c r="Y21" s="46">
        <v>1</v>
      </c>
      <c r="Z21" s="46">
        <v>1</v>
      </c>
      <c r="AA21" s="46">
        <v>1</v>
      </c>
      <c r="AB21" s="47">
        <f t="shared" si="13"/>
        <v>0</v>
      </c>
      <c r="AC21" s="47">
        <f t="shared" si="14"/>
        <v>0</v>
      </c>
      <c r="AD21" s="47">
        <f t="shared" si="15"/>
        <v>0</v>
      </c>
      <c r="AE21" s="47">
        <f t="shared" si="16"/>
        <v>0</v>
      </c>
      <c r="AF21" s="46">
        <f t="shared" si="17"/>
        <v>0</v>
      </c>
      <c r="AG21" s="46">
        <f t="shared" si="18"/>
        <v>0</v>
      </c>
      <c r="AH21" s="48" t="str">
        <f t="shared" si="19"/>
        <v/>
      </c>
      <c r="AI21" s="48" t="str">
        <f t="shared" si="20"/>
        <v/>
      </c>
      <c r="AJ21" s="48" t="str">
        <f t="shared" si="21"/>
        <v/>
      </c>
      <c r="AK21" s="48" t="str">
        <f t="shared" si="22"/>
        <v/>
      </c>
      <c r="AL21" s="48" t="str">
        <f t="shared" si="23"/>
        <v/>
      </c>
      <c r="AM21" s="49"/>
      <c r="AN21" s="50" t="str">
        <f t="shared" si="24"/>
        <v/>
      </c>
      <c r="AO21" s="50" t="str">
        <f t="shared" si="25"/>
        <v/>
      </c>
      <c r="AP21" s="50" t="str">
        <f t="shared" si="26"/>
        <v/>
      </c>
      <c r="AQ21" s="50" t="str">
        <f t="shared" si="27"/>
        <v/>
      </c>
      <c r="AR21" s="50" t="str">
        <f t="shared" si="28"/>
        <v/>
      </c>
      <c r="AS21" s="51">
        <f t="shared" si="29"/>
        <v>0</v>
      </c>
      <c r="AT21" s="51">
        <f t="shared" si="30"/>
        <v>0</v>
      </c>
      <c r="AU21" s="51">
        <f t="shared" si="31"/>
        <v>0</v>
      </c>
      <c r="AV21" s="52"/>
      <c r="AW21" s="53">
        <f t="shared" si="32"/>
        <v>0</v>
      </c>
      <c r="AX21" s="53" t="str">
        <f t="shared" si="33"/>
        <v/>
      </c>
      <c r="AY21" s="54"/>
      <c r="AZ21" s="35">
        <f t="shared" si="34"/>
        <v>0</v>
      </c>
      <c r="BA21" s="35">
        <f t="shared" si="35"/>
        <v>0</v>
      </c>
      <c r="BB21" s="24"/>
      <c r="BC21" s="24">
        <f t="shared" si="36"/>
        <v>0</v>
      </c>
      <c r="BD21" s="24"/>
      <c r="BE21" s="35">
        <f t="shared" si="37"/>
        <v>0</v>
      </c>
      <c r="BF21" s="24"/>
      <c r="BG21" s="24">
        <f t="shared" si="38"/>
        <v>0</v>
      </c>
      <c r="BH21" s="4"/>
      <c r="BI21" s="4"/>
      <c r="BJ21" s="4"/>
      <c r="BK21" s="4"/>
      <c r="BL21" s="4"/>
      <c r="BM21" s="4"/>
      <c r="BN21" s="4"/>
      <c r="BO21" s="4"/>
      <c r="BP21" s="4"/>
      <c r="BQ21" s="4"/>
      <c r="BR21" s="4"/>
      <c r="BS21" s="4"/>
      <c r="BT21" s="4"/>
      <c r="BU21" s="4"/>
      <c r="BV21" s="4"/>
      <c r="BW21" s="4"/>
      <c r="BX21" s="4"/>
      <c r="BY21" s="4"/>
      <c r="BZ21" s="4"/>
    </row>
    <row r="22" spans="1:78" ht="112.5" customHeight="1" x14ac:dyDescent="0.2">
      <c r="A22" s="99" t="str">
        <f t="shared" si="0"/>
        <v/>
      </c>
      <c r="B22" s="95">
        <v>17</v>
      </c>
      <c r="C22" s="88" t="s">
        <v>40</v>
      </c>
      <c r="D22" s="91">
        <v>1</v>
      </c>
      <c r="E22" s="85"/>
      <c r="F22" s="76"/>
      <c r="G22" s="42"/>
      <c r="H22" s="42"/>
      <c r="I22" s="42"/>
      <c r="J22" s="42"/>
      <c r="K22" s="97" t="str">
        <f t="shared" si="1"/>
        <v/>
      </c>
      <c r="L22" s="97" t="str">
        <f t="shared" si="2"/>
        <v/>
      </c>
      <c r="M22" s="97" t="str">
        <f t="shared" si="3"/>
        <v/>
      </c>
      <c r="N22" s="97" t="str">
        <f t="shared" si="4"/>
        <v/>
      </c>
      <c r="O22" s="97" t="str">
        <f t="shared" si="5"/>
        <v/>
      </c>
      <c r="P22" s="43" t="str">
        <f t="shared" si="6"/>
        <v/>
      </c>
      <c r="Q22" s="43" t="str">
        <f t="shared" si="7"/>
        <v/>
      </c>
      <c r="R22" s="43" t="str">
        <f t="shared" si="8"/>
        <v/>
      </c>
      <c r="S22" s="43" t="str">
        <f t="shared" si="9"/>
        <v/>
      </c>
      <c r="T22" s="43" t="str">
        <f t="shared" si="10"/>
        <v/>
      </c>
      <c r="U22" s="44" t="str">
        <f t="shared" si="11"/>
        <v/>
      </c>
      <c r="V22" s="45">
        <f t="shared" si="12"/>
        <v>0</v>
      </c>
      <c r="W22" s="46">
        <v>1</v>
      </c>
      <c r="X22" s="46">
        <v>1</v>
      </c>
      <c r="Y22" s="46">
        <v>1</v>
      </c>
      <c r="Z22" s="46">
        <v>1</v>
      </c>
      <c r="AA22" s="46">
        <v>1</v>
      </c>
      <c r="AB22" s="47">
        <f t="shared" si="13"/>
        <v>0</v>
      </c>
      <c r="AC22" s="47">
        <f t="shared" si="14"/>
        <v>0</v>
      </c>
      <c r="AD22" s="47">
        <f t="shared" si="15"/>
        <v>0</v>
      </c>
      <c r="AE22" s="47">
        <f t="shared" si="16"/>
        <v>0</v>
      </c>
      <c r="AF22" s="46">
        <f t="shared" si="17"/>
        <v>0</v>
      </c>
      <c r="AG22" s="46">
        <f t="shared" si="18"/>
        <v>0</v>
      </c>
      <c r="AH22" s="48" t="str">
        <f t="shared" si="19"/>
        <v/>
      </c>
      <c r="AI22" s="48" t="str">
        <f t="shared" si="20"/>
        <v/>
      </c>
      <c r="AJ22" s="48" t="str">
        <f t="shared" si="21"/>
        <v/>
      </c>
      <c r="AK22" s="48" t="str">
        <f t="shared" si="22"/>
        <v/>
      </c>
      <c r="AL22" s="48" t="str">
        <f t="shared" si="23"/>
        <v/>
      </c>
      <c r="AM22" s="49"/>
      <c r="AN22" s="50" t="str">
        <f t="shared" si="24"/>
        <v/>
      </c>
      <c r="AO22" s="50" t="str">
        <f t="shared" si="25"/>
        <v/>
      </c>
      <c r="AP22" s="50" t="str">
        <f t="shared" si="26"/>
        <v/>
      </c>
      <c r="AQ22" s="50" t="str">
        <f t="shared" si="27"/>
        <v/>
      </c>
      <c r="AR22" s="50" t="str">
        <f t="shared" si="28"/>
        <v/>
      </c>
      <c r="AS22" s="51">
        <f t="shared" si="29"/>
        <v>0</v>
      </c>
      <c r="AT22" s="51">
        <f t="shared" si="30"/>
        <v>0</v>
      </c>
      <c r="AU22" s="51">
        <f t="shared" si="31"/>
        <v>0</v>
      </c>
      <c r="AV22" s="52"/>
      <c r="AW22" s="53">
        <f t="shared" si="32"/>
        <v>0</v>
      </c>
      <c r="AX22" s="53" t="str">
        <f t="shared" si="33"/>
        <v/>
      </c>
      <c r="AY22" s="54"/>
      <c r="AZ22" s="35">
        <f t="shared" si="34"/>
        <v>0</v>
      </c>
      <c r="BA22" s="35">
        <f t="shared" si="35"/>
        <v>0</v>
      </c>
      <c r="BB22" s="24"/>
      <c r="BC22" s="24">
        <f t="shared" si="36"/>
        <v>0</v>
      </c>
      <c r="BD22" s="24"/>
      <c r="BE22" s="35">
        <f t="shared" si="37"/>
        <v>0</v>
      </c>
      <c r="BF22" s="24"/>
      <c r="BG22" s="24">
        <f t="shared" si="38"/>
        <v>0</v>
      </c>
      <c r="BH22" s="4"/>
      <c r="BI22" s="4"/>
      <c r="BJ22" s="4"/>
      <c r="BK22" s="4"/>
      <c r="BL22" s="4"/>
      <c r="BM22" s="4"/>
      <c r="BN22" s="4"/>
      <c r="BO22" s="4"/>
      <c r="BP22" s="4"/>
      <c r="BQ22" s="4"/>
      <c r="BR22" s="4"/>
      <c r="BS22" s="4"/>
      <c r="BT22" s="4"/>
      <c r="BU22" s="4"/>
      <c r="BV22" s="4"/>
      <c r="BW22" s="4"/>
      <c r="BX22" s="4"/>
      <c r="BY22" s="4"/>
      <c r="BZ22" s="4"/>
    </row>
    <row r="23" spans="1:78" ht="112.5" customHeight="1" x14ac:dyDescent="0.2">
      <c r="A23" s="99" t="str">
        <f t="shared" si="0"/>
        <v/>
      </c>
      <c r="B23" s="95">
        <v>18</v>
      </c>
      <c r="C23" s="88" t="s">
        <v>16</v>
      </c>
      <c r="D23" s="91">
        <v>2</v>
      </c>
      <c r="E23" s="85"/>
      <c r="F23" s="76"/>
      <c r="G23" s="42"/>
      <c r="H23" s="42"/>
      <c r="I23" s="42"/>
      <c r="J23" s="42"/>
      <c r="K23" s="97" t="str">
        <f t="shared" si="1"/>
        <v/>
      </c>
      <c r="L23" s="97" t="str">
        <f t="shared" si="2"/>
        <v/>
      </c>
      <c r="M23" s="97" t="str">
        <f t="shared" si="3"/>
        <v/>
      </c>
      <c r="N23" s="97" t="str">
        <f t="shared" si="4"/>
        <v/>
      </c>
      <c r="O23" s="97" t="str">
        <f t="shared" si="5"/>
        <v/>
      </c>
      <c r="P23" s="43" t="str">
        <f t="shared" si="6"/>
        <v/>
      </c>
      <c r="Q23" s="43" t="str">
        <f t="shared" si="7"/>
        <v/>
      </c>
      <c r="R23" s="43" t="str">
        <f t="shared" si="8"/>
        <v/>
      </c>
      <c r="S23" s="43" t="str">
        <f t="shared" si="9"/>
        <v/>
      </c>
      <c r="T23" s="43" t="str">
        <f t="shared" si="10"/>
        <v/>
      </c>
      <c r="U23" s="44" t="str">
        <f t="shared" si="11"/>
        <v/>
      </c>
      <c r="V23" s="45">
        <f t="shared" si="12"/>
        <v>0</v>
      </c>
      <c r="W23" s="46">
        <v>1</v>
      </c>
      <c r="X23" s="46">
        <v>1</v>
      </c>
      <c r="Y23" s="46">
        <v>1</v>
      </c>
      <c r="Z23" s="46">
        <v>1</v>
      </c>
      <c r="AA23" s="46">
        <v>1</v>
      </c>
      <c r="AB23" s="47">
        <f t="shared" si="13"/>
        <v>0</v>
      </c>
      <c r="AC23" s="47">
        <f t="shared" si="14"/>
        <v>0</v>
      </c>
      <c r="AD23" s="47">
        <f t="shared" si="15"/>
        <v>0</v>
      </c>
      <c r="AE23" s="47">
        <f t="shared" si="16"/>
        <v>0</v>
      </c>
      <c r="AF23" s="46">
        <f t="shared" si="17"/>
        <v>0</v>
      </c>
      <c r="AG23" s="46">
        <f t="shared" si="18"/>
        <v>0</v>
      </c>
      <c r="AH23" s="48" t="str">
        <f t="shared" si="19"/>
        <v/>
      </c>
      <c r="AI23" s="48" t="str">
        <f t="shared" si="20"/>
        <v/>
      </c>
      <c r="AJ23" s="48" t="str">
        <f t="shared" si="21"/>
        <v/>
      </c>
      <c r="AK23" s="48" t="str">
        <f t="shared" si="22"/>
        <v/>
      </c>
      <c r="AL23" s="48" t="str">
        <f t="shared" si="23"/>
        <v/>
      </c>
      <c r="AM23" s="49"/>
      <c r="AN23" s="50" t="str">
        <f t="shared" si="24"/>
        <v/>
      </c>
      <c r="AO23" s="50" t="str">
        <f t="shared" si="25"/>
        <v/>
      </c>
      <c r="AP23" s="50" t="str">
        <f t="shared" si="26"/>
        <v/>
      </c>
      <c r="AQ23" s="50" t="str">
        <f t="shared" si="27"/>
        <v/>
      </c>
      <c r="AR23" s="50" t="str">
        <f t="shared" si="28"/>
        <v/>
      </c>
      <c r="AS23" s="51">
        <f t="shared" si="29"/>
        <v>0</v>
      </c>
      <c r="AT23" s="51">
        <f t="shared" si="30"/>
        <v>0</v>
      </c>
      <c r="AU23" s="51">
        <f t="shared" si="31"/>
        <v>0</v>
      </c>
      <c r="AV23" s="52"/>
      <c r="AW23" s="53">
        <f t="shared" si="32"/>
        <v>0</v>
      </c>
      <c r="AX23" s="53" t="str">
        <f t="shared" si="33"/>
        <v/>
      </c>
      <c r="AY23" s="54"/>
      <c r="AZ23" s="35">
        <f t="shared" si="34"/>
        <v>0</v>
      </c>
      <c r="BA23" s="35">
        <f t="shared" si="35"/>
        <v>0</v>
      </c>
      <c r="BB23" s="24"/>
      <c r="BC23" s="24">
        <f t="shared" si="36"/>
        <v>0</v>
      </c>
      <c r="BD23" s="24"/>
      <c r="BE23" s="35">
        <f t="shared" si="37"/>
        <v>0</v>
      </c>
      <c r="BF23" s="24"/>
      <c r="BG23" s="24">
        <f t="shared" si="38"/>
        <v>0</v>
      </c>
      <c r="BH23" s="4"/>
      <c r="BI23" s="4"/>
      <c r="BJ23" s="4"/>
      <c r="BK23" s="4"/>
      <c r="BL23" s="4"/>
      <c r="BM23" s="4"/>
      <c r="BN23" s="4"/>
      <c r="BO23" s="4"/>
      <c r="BP23" s="4"/>
      <c r="BQ23" s="4"/>
      <c r="BR23" s="4"/>
      <c r="BS23" s="4"/>
      <c r="BT23" s="4"/>
      <c r="BU23" s="4"/>
      <c r="BV23" s="4"/>
      <c r="BW23" s="4"/>
      <c r="BX23" s="4"/>
      <c r="BY23" s="4"/>
      <c r="BZ23" s="4"/>
    </row>
    <row r="24" spans="1:78" ht="112.5" customHeight="1" x14ac:dyDescent="0.2">
      <c r="A24" s="99" t="str">
        <f t="shared" si="0"/>
        <v/>
      </c>
      <c r="B24" s="95">
        <v>19</v>
      </c>
      <c r="C24" s="88" t="s">
        <v>17</v>
      </c>
      <c r="D24" s="91">
        <v>1</v>
      </c>
      <c r="E24" s="85"/>
      <c r="F24" s="76"/>
      <c r="G24" s="42"/>
      <c r="H24" s="42"/>
      <c r="I24" s="42"/>
      <c r="J24" s="42"/>
      <c r="K24" s="97" t="str">
        <f t="shared" si="1"/>
        <v/>
      </c>
      <c r="L24" s="97" t="str">
        <f t="shared" si="2"/>
        <v/>
      </c>
      <c r="M24" s="97" t="str">
        <f t="shared" si="3"/>
        <v/>
      </c>
      <c r="N24" s="97" t="str">
        <f t="shared" si="4"/>
        <v/>
      </c>
      <c r="O24" s="97" t="str">
        <f t="shared" si="5"/>
        <v/>
      </c>
      <c r="P24" s="43" t="str">
        <f t="shared" si="6"/>
        <v/>
      </c>
      <c r="Q24" s="43" t="str">
        <f t="shared" si="7"/>
        <v/>
      </c>
      <c r="R24" s="43" t="str">
        <f t="shared" si="8"/>
        <v/>
      </c>
      <c r="S24" s="43" t="str">
        <f t="shared" si="9"/>
        <v/>
      </c>
      <c r="T24" s="43" t="str">
        <f t="shared" si="10"/>
        <v/>
      </c>
      <c r="U24" s="44" t="str">
        <f t="shared" si="11"/>
        <v/>
      </c>
      <c r="V24" s="45">
        <f t="shared" si="12"/>
        <v>0</v>
      </c>
      <c r="W24" s="46">
        <v>1</v>
      </c>
      <c r="X24" s="46">
        <v>1</v>
      </c>
      <c r="Y24" s="46">
        <v>1</v>
      </c>
      <c r="Z24" s="46">
        <v>1</v>
      </c>
      <c r="AA24" s="46">
        <v>1</v>
      </c>
      <c r="AB24" s="47">
        <f t="shared" si="13"/>
        <v>0</v>
      </c>
      <c r="AC24" s="47">
        <f t="shared" si="14"/>
        <v>0</v>
      </c>
      <c r="AD24" s="47">
        <f t="shared" si="15"/>
        <v>0</v>
      </c>
      <c r="AE24" s="47">
        <f t="shared" si="16"/>
        <v>0</v>
      </c>
      <c r="AF24" s="46">
        <f t="shared" si="17"/>
        <v>0</v>
      </c>
      <c r="AG24" s="46">
        <f t="shared" si="18"/>
        <v>0</v>
      </c>
      <c r="AH24" s="48" t="str">
        <f t="shared" si="19"/>
        <v/>
      </c>
      <c r="AI24" s="48" t="str">
        <f t="shared" si="20"/>
        <v/>
      </c>
      <c r="AJ24" s="48" t="str">
        <f t="shared" si="21"/>
        <v/>
      </c>
      <c r="AK24" s="48" t="str">
        <f t="shared" si="22"/>
        <v/>
      </c>
      <c r="AL24" s="48" t="str">
        <f t="shared" si="23"/>
        <v/>
      </c>
      <c r="AM24" s="49"/>
      <c r="AN24" s="50" t="str">
        <f t="shared" si="24"/>
        <v/>
      </c>
      <c r="AO24" s="50" t="str">
        <f t="shared" si="25"/>
        <v/>
      </c>
      <c r="AP24" s="50" t="str">
        <f t="shared" si="26"/>
        <v/>
      </c>
      <c r="AQ24" s="50" t="str">
        <f t="shared" si="27"/>
        <v/>
      </c>
      <c r="AR24" s="50" t="str">
        <f t="shared" si="28"/>
        <v/>
      </c>
      <c r="AS24" s="51">
        <f t="shared" si="29"/>
        <v>0</v>
      </c>
      <c r="AT24" s="51">
        <f t="shared" si="30"/>
        <v>0</v>
      </c>
      <c r="AU24" s="51">
        <f t="shared" si="31"/>
        <v>0</v>
      </c>
      <c r="AV24" s="52"/>
      <c r="AW24" s="53">
        <f t="shared" si="32"/>
        <v>0</v>
      </c>
      <c r="AX24" s="53" t="str">
        <f t="shared" si="33"/>
        <v/>
      </c>
      <c r="AY24" s="54"/>
      <c r="AZ24" s="35">
        <f t="shared" si="34"/>
        <v>0</v>
      </c>
      <c r="BA24" s="35">
        <f t="shared" si="35"/>
        <v>0</v>
      </c>
      <c r="BB24" s="24"/>
      <c r="BC24" s="24">
        <f t="shared" si="36"/>
        <v>0</v>
      </c>
      <c r="BD24" s="24"/>
      <c r="BE24" s="35">
        <f t="shared" si="37"/>
        <v>0</v>
      </c>
      <c r="BF24" s="24"/>
      <c r="BG24" s="24">
        <f t="shared" si="38"/>
        <v>0</v>
      </c>
      <c r="BH24" s="4"/>
      <c r="BI24" s="4"/>
      <c r="BJ24" s="4"/>
      <c r="BK24" s="4"/>
      <c r="BL24" s="4"/>
      <c r="BM24" s="4"/>
      <c r="BN24" s="4"/>
      <c r="BO24" s="4"/>
      <c r="BP24" s="4"/>
      <c r="BQ24" s="4"/>
      <c r="BR24" s="4"/>
      <c r="BS24" s="4"/>
      <c r="BT24" s="4"/>
      <c r="BU24" s="4"/>
      <c r="BV24" s="4"/>
      <c r="BW24" s="4"/>
      <c r="BX24" s="4"/>
      <c r="BY24" s="4"/>
      <c r="BZ24" s="4"/>
    </row>
    <row r="25" spans="1:78" ht="112.5" customHeight="1" x14ac:dyDescent="0.2">
      <c r="A25" s="99" t="str">
        <f t="shared" si="0"/>
        <v/>
      </c>
      <c r="B25" s="95">
        <v>20</v>
      </c>
      <c r="C25" s="88" t="s">
        <v>18</v>
      </c>
      <c r="D25" s="91">
        <v>1</v>
      </c>
      <c r="E25" s="85"/>
      <c r="F25" s="76"/>
      <c r="G25" s="42"/>
      <c r="H25" s="42"/>
      <c r="I25" s="42"/>
      <c r="J25" s="42"/>
      <c r="K25" s="97" t="str">
        <f t="shared" si="1"/>
        <v/>
      </c>
      <c r="L25" s="97" t="str">
        <f t="shared" si="2"/>
        <v/>
      </c>
      <c r="M25" s="97" t="str">
        <f t="shared" si="3"/>
        <v/>
      </c>
      <c r="N25" s="97" t="str">
        <f t="shared" si="4"/>
        <v/>
      </c>
      <c r="O25" s="97" t="str">
        <f t="shared" si="5"/>
        <v/>
      </c>
      <c r="P25" s="43" t="str">
        <f t="shared" si="6"/>
        <v/>
      </c>
      <c r="Q25" s="43" t="str">
        <f t="shared" si="7"/>
        <v/>
      </c>
      <c r="R25" s="43" t="str">
        <f t="shared" si="8"/>
        <v/>
      </c>
      <c r="S25" s="43" t="str">
        <f t="shared" si="9"/>
        <v/>
      </c>
      <c r="T25" s="43" t="str">
        <f t="shared" si="10"/>
        <v/>
      </c>
      <c r="U25" s="44" t="str">
        <f t="shared" si="11"/>
        <v/>
      </c>
      <c r="V25" s="45">
        <f t="shared" si="12"/>
        <v>0</v>
      </c>
      <c r="W25" s="46">
        <v>1</v>
      </c>
      <c r="X25" s="46">
        <v>1</v>
      </c>
      <c r="Y25" s="46">
        <v>1</v>
      </c>
      <c r="Z25" s="46">
        <v>1</v>
      </c>
      <c r="AA25" s="46">
        <v>1</v>
      </c>
      <c r="AB25" s="47">
        <f t="shared" si="13"/>
        <v>0</v>
      </c>
      <c r="AC25" s="47">
        <f t="shared" si="14"/>
        <v>0</v>
      </c>
      <c r="AD25" s="47">
        <f t="shared" si="15"/>
        <v>0</v>
      </c>
      <c r="AE25" s="47">
        <f t="shared" si="16"/>
        <v>0</v>
      </c>
      <c r="AF25" s="46">
        <f t="shared" si="17"/>
        <v>0</v>
      </c>
      <c r="AG25" s="46">
        <f t="shared" si="18"/>
        <v>0</v>
      </c>
      <c r="AH25" s="48" t="str">
        <f t="shared" si="19"/>
        <v/>
      </c>
      <c r="AI25" s="48" t="str">
        <f t="shared" si="20"/>
        <v/>
      </c>
      <c r="AJ25" s="48" t="str">
        <f t="shared" si="21"/>
        <v/>
      </c>
      <c r="AK25" s="48" t="str">
        <f t="shared" si="22"/>
        <v/>
      </c>
      <c r="AL25" s="48" t="str">
        <f t="shared" si="23"/>
        <v/>
      </c>
      <c r="AM25" s="49"/>
      <c r="AN25" s="50" t="str">
        <f t="shared" si="24"/>
        <v/>
      </c>
      <c r="AO25" s="50" t="str">
        <f t="shared" si="25"/>
        <v/>
      </c>
      <c r="AP25" s="50" t="str">
        <f t="shared" si="26"/>
        <v/>
      </c>
      <c r="AQ25" s="50" t="str">
        <f t="shared" si="27"/>
        <v/>
      </c>
      <c r="AR25" s="50" t="str">
        <f t="shared" si="28"/>
        <v/>
      </c>
      <c r="AS25" s="51">
        <f t="shared" si="29"/>
        <v>0</v>
      </c>
      <c r="AT25" s="51">
        <f t="shared" si="30"/>
        <v>0</v>
      </c>
      <c r="AU25" s="51">
        <f t="shared" si="31"/>
        <v>0</v>
      </c>
      <c r="AV25" s="52"/>
      <c r="AW25" s="53">
        <f t="shared" si="32"/>
        <v>0</v>
      </c>
      <c r="AX25" s="53" t="str">
        <f t="shared" si="33"/>
        <v/>
      </c>
      <c r="AY25" s="54"/>
      <c r="AZ25" s="35">
        <f t="shared" si="34"/>
        <v>0</v>
      </c>
      <c r="BA25" s="35">
        <f t="shared" si="35"/>
        <v>0</v>
      </c>
      <c r="BB25" s="24"/>
      <c r="BC25" s="24">
        <f t="shared" si="36"/>
        <v>0</v>
      </c>
      <c r="BD25" s="24"/>
      <c r="BE25" s="35">
        <f t="shared" si="37"/>
        <v>0</v>
      </c>
      <c r="BF25" s="24"/>
      <c r="BG25" s="24">
        <f t="shared" si="38"/>
        <v>0</v>
      </c>
      <c r="BH25" s="4"/>
      <c r="BI25" s="4"/>
      <c r="BJ25" s="4"/>
      <c r="BK25" s="4"/>
      <c r="BL25" s="4"/>
      <c r="BM25" s="4"/>
      <c r="BN25" s="4"/>
      <c r="BO25" s="4"/>
      <c r="BP25" s="4"/>
      <c r="BQ25" s="4"/>
      <c r="BR25" s="4"/>
      <c r="BS25" s="4"/>
      <c r="BT25" s="4"/>
      <c r="BU25" s="4"/>
      <c r="BV25" s="4"/>
      <c r="BW25" s="4"/>
      <c r="BX25" s="4"/>
      <c r="BY25" s="4"/>
      <c r="BZ25" s="4"/>
    </row>
    <row r="26" spans="1:78" ht="112.5" customHeight="1" x14ac:dyDescent="0.2">
      <c r="A26" s="99" t="str">
        <f t="shared" si="0"/>
        <v/>
      </c>
      <c r="B26" s="95">
        <v>21</v>
      </c>
      <c r="C26" s="88" t="s">
        <v>19</v>
      </c>
      <c r="D26" s="91">
        <v>2</v>
      </c>
      <c r="E26" s="85"/>
      <c r="F26" s="76"/>
      <c r="G26" s="42"/>
      <c r="H26" s="42"/>
      <c r="I26" s="42"/>
      <c r="J26" s="42"/>
      <c r="K26" s="97" t="str">
        <f t="shared" si="1"/>
        <v/>
      </c>
      <c r="L26" s="97" t="str">
        <f t="shared" si="2"/>
        <v/>
      </c>
      <c r="M26" s="97" t="str">
        <f t="shared" si="3"/>
        <v/>
      </c>
      <c r="N26" s="97" t="str">
        <f t="shared" si="4"/>
        <v/>
      </c>
      <c r="O26" s="97" t="str">
        <f t="shared" si="5"/>
        <v/>
      </c>
      <c r="P26" s="43" t="str">
        <f t="shared" si="6"/>
        <v/>
      </c>
      <c r="Q26" s="43" t="str">
        <f t="shared" si="7"/>
        <v/>
      </c>
      <c r="R26" s="43" t="str">
        <f t="shared" si="8"/>
        <v/>
      </c>
      <c r="S26" s="43" t="str">
        <f t="shared" si="9"/>
        <v/>
      </c>
      <c r="T26" s="43" t="str">
        <f t="shared" si="10"/>
        <v/>
      </c>
      <c r="U26" s="44" t="str">
        <f t="shared" si="11"/>
        <v/>
      </c>
      <c r="V26" s="45">
        <f t="shared" si="12"/>
        <v>0</v>
      </c>
      <c r="W26" s="46">
        <v>1</v>
      </c>
      <c r="X26" s="46">
        <v>1</v>
      </c>
      <c r="Y26" s="46">
        <v>1</v>
      </c>
      <c r="Z26" s="46">
        <v>1</v>
      </c>
      <c r="AA26" s="46">
        <v>1</v>
      </c>
      <c r="AB26" s="47">
        <f t="shared" si="13"/>
        <v>0</v>
      </c>
      <c r="AC26" s="47">
        <f t="shared" si="14"/>
        <v>0</v>
      </c>
      <c r="AD26" s="47">
        <f t="shared" si="15"/>
        <v>0</v>
      </c>
      <c r="AE26" s="47">
        <f t="shared" si="16"/>
        <v>0</v>
      </c>
      <c r="AF26" s="46">
        <f t="shared" si="17"/>
        <v>0</v>
      </c>
      <c r="AG26" s="46">
        <f t="shared" si="18"/>
        <v>0</v>
      </c>
      <c r="AH26" s="48" t="str">
        <f t="shared" si="19"/>
        <v/>
      </c>
      <c r="AI26" s="48" t="str">
        <f t="shared" si="20"/>
        <v/>
      </c>
      <c r="AJ26" s="48" t="str">
        <f t="shared" si="21"/>
        <v/>
      </c>
      <c r="AK26" s="48" t="str">
        <f t="shared" si="22"/>
        <v/>
      </c>
      <c r="AL26" s="48" t="str">
        <f t="shared" si="23"/>
        <v/>
      </c>
      <c r="AM26" s="49"/>
      <c r="AN26" s="50" t="str">
        <f t="shared" si="24"/>
        <v/>
      </c>
      <c r="AO26" s="50" t="str">
        <f t="shared" si="25"/>
        <v/>
      </c>
      <c r="AP26" s="50" t="str">
        <f t="shared" si="26"/>
        <v/>
      </c>
      <c r="AQ26" s="50" t="str">
        <f t="shared" si="27"/>
        <v/>
      </c>
      <c r="AR26" s="50" t="str">
        <f t="shared" si="28"/>
        <v/>
      </c>
      <c r="AS26" s="51">
        <f t="shared" si="29"/>
        <v>0</v>
      </c>
      <c r="AT26" s="51">
        <f t="shared" si="30"/>
        <v>0</v>
      </c>
      <c r="AU26" s="51">
        <f t="shared" si="31"/>
        <v>0</v>
      </c>
      <c r="AV26" s="52"/>
      <c r="AW26" s="53">
        <f t="shared" si="32"/>
        <v>0</v>
      </c>
      <c r="AX26" s="53" t="str">
        <f t="shared" si="33"/>
        <v/>
      </c>
      <c r="AY26" s="54"/>
      <c r="AZ26" s="35">
        <f t="shared" si="34"/>
        <v>0</v>
      </c>
      <c r="BA26" s="35">
        <f t="shared" si="35"/>
        <v>0</v>
      </c>
      <c r="BB26" s="24"/>
      <c r="BC26" s="24">
        <f t="shared" si="36"/>
        <v>0</v>
      </c>
      <c r="BD26" s="24"/>
      <c r="BE26" s="35">
        <f t="shared" si="37"/>
        <v>0</v>
      </c>
      <c r="BF26" s="24"/>
      <c r="BG26" s="24">
        <f t="shared" si="38"/>
        <v>0</v>
      </c>
      <c r="BH26" s="4"/>
      <c r="BI26" s="4"/>
      <c r="BJ26" s="4"/>
      <c r="BK26" s="4"/>
      <c r="BL26" s="4"/>
      <c r="BM26" s="4"/>
      <c r="BN26" s="4"/>
      <c r="BO26" s="4"/>
      <c r="BP26" s="4"/>
      <c r="BQ26" s="4"/>
      <c r="BR26" s="4"/>
      <c r="BS26" s="4"/>
      <c r="BT26" s="4"/>
      <c r="BU26" s="4"/>
      <c r="BV26" s="4"/>
      <c r="BW26" s="4"/>
      <c r="BX26" s="4"/>
      <c r="BY26" s="4"/>
      <c r="BZ26" s="4"/>
    </row>
    <row r="27" spans="1:78" ht="112.5" customHeight="1" x14ac:dyDescent="0.2">
      <c r="A27" s="99" t="str">
        <f t="shared" si="0"/>
        <v/>
      </c>
      <c r="B27" s="95">
        <v>22</v>
      </c>
      <c r="C27" s="88" t="s">
        <v>41</v>
      </c>
      <c r="D27" s="91">
        <v>1</v>
      </c>
      <c r="E27" s="85"/>
      <c r="F27" s="76"/>
      <c r="G27" s="42"/>
      <c r="H27" s="42"/>
      <c r="I27" s="42"/>
      <c r="J27" s="42"/>
      <c r="K27" s="97" t="str">
        <f t="shared" si="1"/>
        <v/>
      </c>
      <c r="L27" s="97" t="str">
        <f t="shared" si="2"/>
        <v/>
      </c>
      <c r="M27" s="97" t="str">
        <f t="shared" si="3"/>
        <v/>
      </c>
      <c r="N27" s="97" t="str">
        <f t="shared" si="4"/>
        <v/>
      </c>
      <c r="O27" s="97" t="str">
        <f t="shared" si="5"/>
        <v/>
      </c>
      <c r="P27" s="43" t="str">
        <f t="shared" si="6"/>
        <v/>
      </c>
      <c r="Q27" s="43" t="str">
        <f t="shared" si="7"/>
        <v/>
      </c>
      <c r="R27" s="43" t="str">
        <f t="shared" si="8"/>
        <v/>
      </c>
      <c r="S27" s="43" t="str">
        <f t="shared" si="9"/>
        <v/>
      </c>
      <c r="T27" s="43" t="str">
        <f t="shared" si="10"/>
        <v/>
      </c>
      <c r="U27" s="44" t="str">
        <f t="shared" si="11"/>
        <v/>
      </c>
      <c r="V27" s="45">
        <f t="shared" si="12"/>
        <v>0</v>
      </c>
      <c r="W27" s="46">
        <v>1</v>
      </c>
      <c r="X27" s="46">
        <v>1</v>
      </c>
      <c r="Y27" s="46">
        <v>1</v>
      </c>
      <c r="Z27" s="46">
        <v>1</v>
      </c>
      <c r="AA27" s="46">
        <v>1</v>
      </c>
      <c r="AB27" s="47">
        <f t="shared" si="13"/>
        <v>0</v>
      </c>
      <c r="AC27" s="47">
        <f t="shared" si="14"/>
        <v>0</v>
      </c>
      <c r="AD27" s="47">
        <f t="shared" si="15"/>
        <v>0</v>
      </c>
      <c r="AE27" s="47">
        <f t="shared" si="16"/>
        <v>0</v>
      </c>
      <c r="AF27" s="46">
        <f t="shared" si="17"/>
        <v>0</v>
      </c>
      <c r="AG27" s="46">
        <f t="shared" si="18"/>
        <v>0</v>
      </c>
      <c r="AH27" s="48" t="str">
        <f t="shared" si="19"/>
        <v/>
      </c>
      <c r="AI27" s="48" t="str">
        <f t="shared" si="20"/>
        <v/>
      </c>
      <c r="AJ27" s="48" t="str">
        <f t="shared" si="21"/>
        <v/>
      </c>
      <c r="AK27" s="48" t="str">
        <f t="shared" si="22"/>
        <v/>
      </c>
      <c r="AL27" s="48" t="str">
        <f t="shared" si="23"/>
        <v/>
      </c>
      <c r="AM27" s="49"/>
      <c r="AN27" s="50" t="str">
        <f t="shared" si="24"/>
        <v/>
      </c>
      <c r="AO27" s="50" t="str">
        <f t="shared" si="25"/>
        <v/>
      </c>
      <c r="AP27" s="50" t="str">
        <f t="shared" si="26"/>
        <v/>
      </c>
      <c r="AQ27" s="50" t="str">
        <f t="shared" si="27"/>
        <v/>
      </c>
      <c r="AR27" s="50" t="str">
        <f t="shared" si="28"/>
        <v/>
      </c>
      <c r="AS27" s="51">
        <f t="shared" si="29"/>
        <v>0</v>
      </c>
      <c r="AT27" s="51">
        <f t="shared" si="30"/>
        <v>0</v>
      </c>
      <c r="AU27" s="51">
        <f t="shared" si="31"/>
        <v>0</v>
      </c>
      <c r="AV27" s="52"/>
      <c r="AW27" s="53">
        <f t="shared" si="32"/>
        <v>0</v>
      </c>
      <c r="AX27" s="53" t="str">
        <f t="shared" si="33"/>
        <v/>
      </c>
      <c r="AY27" s="54"/>
      <c r="AZ27" s="35">
        <f t="shared" si="34"/>
        <v>0</v>
      </c>
      <c r="BA27" s="35">
        <f t="shared" si="35"/>
        <v>0</v>
      </c>
      <c r="BB27" s="24"/>
      <c r="BC27" s="24">
        <f t="shared" si="36"/>
        <v>0</v>
      </c>
      <c r="BD27" s="24"/>
      <c r="BE27" s="35">
        <f t="shared" si="37"/>
        <v>0</v>
      </c>
      <c r="BF27" s="24"/>
      <c r="BG27" s="24">
        <f t="shared" si="38"/>
        <v>0</v>
      </c>
      <c r="BH27" s="4"/>
      <c r="BI27" s="4"/>
      <c r="BJ27" s="4"/>
      <c r="BK27" s="4"/>
      <c r="BL27" s="4"/>
      <c r="BM27" s="4"/>
      <c r="BN27" s="4"/>
      <c r="BO27" s="4"/>
      <c r="BP27" s="4"/>
      <c r="BQ27" s="4"/>
      <c r="BR27" s="4"/>
      <c r="BS27" s="4"/>
      <c r="BT27" s="4"/>
      <c r="BU27" s="4"/>
      <c r="BV27" s="4"/>
      <c r="BW27" s="4"/>
      <c r="BX27" s="4"/>
      <c r="BY27" s="4"/>
      <c r="BZ27" s="4"/>
    </row>
    <row r="28" spans="1:78" ht="112.5" customHeight="1" x14ac:dyDescent="0.2">
      <c r="A28" s="99" t="str">
        <f t="shared" si="0"/>
        <v/>
      </c>
      <c r="B28" s="95">
        <v>23</v>
      </c>
      <c r="C28" s="88" t="s">
        <v>42</v>
      </c>
      <c r="D28" s="91">
        <v>1</v>
      </c>
      <c r="E28" s="85"/>
      <c r="F28" s="76"/>
      <c r="G28" s="42"/>
      <c r="H28" s="42"/>
      <c r="I28" s="42"/>
      <c r="J28" s="42"/>
      <c r="K28" s="97" t="str">
        <f t="shared" si="1"/>
        <v/>
      </c>
      <c r="L28" s="97" t="str">
        <f t="shared" si="2"/>
        <v/>
      </c>
      <c r="M28" s="97" t="str">
        <f t="shared" si="3"/>
        <v/>
      </c>
      <c r="N28" s="97" t="str">
        <f t="shared" si="4"/>
        <v/>
      </c>
      <c r="O28" s="97" t="str">
        <f t="shared" si="5"/>
        <v/>
      </c>
      <c r="P28" s="43" t="str">
        <f t="shared" si="6"/>
        <v/>
      </c>
      <c r="Q28" s="43" t="str">
        <f t="shared" si="7"/>
        <v/>
      </c>
      <c r="R28" s="43" t="str">
        <f t="shared" si="8"/>
        <v/>
      </c>
      <c r="S28" s="43" t="str">
        <f t="shared" si="9"/>
        <v/>
      </c>
      <c r="T28" s="43" t="str">
        <f t="shared" si="10"/>
        <v/>
      </c>
      <c r="U28" s="44" t="str">
        <f t="shared" si="11"/>
        <v/>
      </c>
      <c r="V28" s="45">
        <f t="shared" si="12"/>
        <v>0</v>
      </c>
      <c r="W28" s="46">
        <v>1</v>
      </c>
      <c r="X28" s="46">
        <v>1</v>
      </c>
      <c r="Y28" s="46">
        <v>1</v>
      </c>
      <c r="Z28" s="46">
        <v>1</v>
      </c>
      <c r="AA28" s="46">
        <v>1</v>
      </c>
      <c r="AB28" s="47">
        <f t="shared" si="13"/>
        <v>0</v>
      </c>
      <c r="AC28" s="47">
        <f t="shared" si="14"/>
        <v>0</v>
      </c>
      <c r="AD28" s="47">
        <f t="shared" si="15"/>
        <v>0</v>
      </c>
      <c r="AE28" s="47">
        <f t="shared" si="16"/>
        <v>0</v>
      </c>
      <c r="AF28" s="46">
        <f t="shared" si="17"/>
        <v>0</v>
      </c>
      <c r="AG28" s="46">
        <f t="shared" si="18"/>
        <v>0</v>
      </c>
      <c r="AH28" s="48" t="str">
        <f t="shared" si="19"/>
        <v/>
      </c>
      <c r="AI28" s="48" t="str">
        <f t="shared" si="20"/>
        <v/>
      </c>
      <c r="AJ28" s="48" t="str">
        <f t="shared" si="21"/>
        <v/>
      </c>
      <c r="AK28" s="48" t="str">
        <f t="shared" si="22"/>
        <v/>
      </c>
      <c r="AL28" s="48" t="str">
        <f t="shared" si="23"/>
        <v/>
      </c>
      <c r="AM28" s="49"/>
      <c r="AN28" s="50" t="str">
        <f t="shared" si="24"/>
        <v/>
      </c>
      <c r="AO28" s="50" t="str">
        <f t="shared" si="25"/>
        <v/>
      </c>
      <c r="AP28" s="50" t="str">
        <f t="shared" si="26"/>
        <v/>
      </c>
      <c r="AQ28" s="50" t="str">
        <f t="shared" si="27"/>
        <v/>
      </c>
      <c r="AR28" s="50" t="str">
        <f t="shared" si="28"/>
        <v/>
      </c>
      <c r="AS28" s="51">
        <f t="shared" si="29"/>
        <v>0</v>
      </c>
      <c r="AT28" s="51">
        <f t="shared" si="30"/>
        <v>0</v>
      </c>
      <c r="AU28" s="51">
        <f t="shared" si="31"/>
        <v>0</v>
      </c>
      <c r="AV28" s="52"/>
      <c r="AW28" s="53">
        <f t="shared" si="32"/>
        <v>0</v>
      </c>
      <c r="AX28" s="53" t="str">
        <f t="shared" si="33"/>
        <v/>
      </c>
      <c r="AY28" s="54"/>
      <c r="AZ28" s="35">
        <f t="shared" si="34"/>
        <v>0</v>
      </c>
      <c r="BA28" s="35">
        <f t="shared" si="35"/>
        <v>0</v>
      </c>
      <c r="BB28" s="24"/>
      <c r="BC28" s="24">
        <f t="shared" si="36"/>
        <v>0</v>
      </c>
      <c r="BD28" s="24"/>
      <c r="BE28" s="35">
        <f t="shared" si="37"/>
        <v>0</v>
      </c>
      <c r="BF28" s="24"/>
      <c r="BG28" s="24">
        <f t="shared" si="38"/>
        <v>0</v>
      </c>
      <c r="BH28" s="4"/>
      <c r="BI28" s="4"/>
      <c r="BJ28" s="4"/>
      <c r="BK28" s="4"/>
      <c r="BL28" s="4"/>
      <c r="BM28" s="4"/>
      <c r="BN28" s="4"/>
      <c r="BO28" s="4"/>
      <c r="BP28" s="4"/>
      <c r="BQ28" s="4"/>
      <c r="BR28" s="4"/>
      <c r="BS28" s="4"/>
      <c r="BT28" s="4"/>
      <c r="BU28" s="4"/>
      <c r="BV28" s="4"/>
      <c r="BW28" s="4"/>
      <c r="BX28" s="4"/>
      <c r="BY28" s="4"/>
      <c r="BZ28" s="4"/>
    </row>
    <row r="29" spans="1:78" ht="112.5" customHeight="1" x14ac:dyDescent="0.2">
      <c r="A29" s="99" t="str">
        <f t="shared" si="0"/>
        <v/>
      </c>
      <c r="B29" s="95">
        <v>24</v>
      </c>
      <c r="C29" s="88" t="s">
        <v>43</v>
      </c>
      <c r="D29" s="91">
        <v>2</v>
      </c>
      <c r="E29" s="85"/>
      <c r="F29" s="76"/>
      <c r="G29" s="42"/>
      <c r="H29" s="42"/>
      <c r="I29" s="42"/>
      <c r="J29" s="42"/>
      <c r="K29" s="97" t="str">
        <f t="shared" si="1"/>
        <v/>
      </c>
      <c r="L29" s="97" t="str">
        <f t="shared" si="2"/>
        <v/>
      </c>
      <c r="M29" s="97" t="str">
        <f t="shared" si="3"/>
        <v/>
      </c>
      <c r="N29" s="97" t="str">
        <f t="shared" si="4"/>
        <v/>
      </c>
      <c r="O29" s="97" t="str">
        <f t="shared" si="5"/>
        <v/>
      </c>
      <c r="P29" s="43" t="str">
        <f t="shared" si="6"/>
        <v/>
      </c>
      <c r="Q29" s="43" t="str">
        <f t="shared" si="7"/>
        <v/>
      </c>
      <c r="R29" s="43" t="str">
        <f t="shared" si="8"/>
        <v/>
      </c>
      <c r="S29" s="43" t="str">
        <f t="shared" si="9"/>
        <v/>
      </c>
      <c r="T29" s="43" t="str">
        <f t="shared" si="10"/>
        <v/>
      </c>
      <c r="U29" s="44" t="str">
        <f t="shared" si="11"/>
        <v/>
      </c>
      <c r="V29" s="45">
        <f t="shared" si="12"/>
        <v>0</v>
      </c>
      <c r="W29" s="46">
        <v>1</v>
      </c>
      <c r="X29" s="46">
        <v>1</v>
      </c>
      <c r="Y29" s="46">
        <v>1</v>
      </c>
      <c r="Z29" s="46">
        <v>1</v>
      </c>
      <c r="AA29" s="46">
        <v>1</v>
      </c>
      <c r="AB29" s="47">
        <f t="shared" si="13"/>
        <v>0</v>
      </c>
      <c r="AC29" s="47">
        <f t="shared" si="14"/>
        <v>0</v>
      </c>
      <c r="AD29" s="47">
        <f t="shared" si="15"/>
        <v>0</v>
      </c>
      <c r="AE29" s="47">
        <f t="shared" si="16"/>
        <v>0</v>
      </c>
      <c r="AF29" s="46">
        <f t="shared" si="17"/>
        <v>0</v>
      </c>
      <c r="AG29" s="46">
        <f t="shared" si="18"/>
        <v>0</v>
      </c>
      <c r="AH29" s="48" t="str">
        <f t="shared" si="19"/>
        <v/>
      </c>
      <c r="AI29" s="48" t="str">
        <f t="shared" si="20"/>
        <v/>
      </c>
      <c r="AJ29" s="48" t="str">
        <f t="shared" si="21"/>
        <v/>
      </c>
      <c r="AK29" s="48" t="str">
        <f t="shared" si="22"/>
        <v/>
      </c>
      <c r="AL29" s="48" t="str">
        <f t="shared" si="23"/>
        <v/>
      </c>
      <c r="AM29" s="49"/>
      <c r="AN29" s="50" t="str">
        <f t="shared" si="24"/>
        <v/>
      </c>
      <c r="AO29" s="50" t="str">
        <f t="shared" si="25"/>
        <v/>
      </c>
      <c r="AP29" s="50" t="str">
        <f t="shared" si="26"/>
        <v/>
      </c>
      <c r="AQ29" s="50" t="str">
        <f t="shared" si="27"/>
        <v/>
      </c>
      <c r="AR29" s="50" t="str">
        <f t="shared" si="28"/>
        <v/>
      </c>
      <c r="AS29" s="51">
        <f t="shared" si="29"/>
        <v>0</v>
      </c>
      <c r="AT29" s="51">
        <f t="shared" si="30"/>
        <v>0</v>
      </c>
      <c r="AU29" s="51">
        <f t="shared" si="31"/>
        <v>0</v>
      </c>
      <c r="AV29" s="52"/>
      <c r="AW29" s="53">
        <f t="shared" si="32"/>
        <v>0</v>
      </c>
      <c r="AX29" s="53" t="str">
        <f t="shared" si="33"/>
        <v/>
      </c>
      <c r="AY29" s="54"/>
      <c r="AZ29" s="35">
        <f t="shared" si="34"/>
        <v>0</v>
      </c>
      <c r="BA29" s="35">
        <f t="shared" si="35"/>
        <v>0</v>
      </c>
      <c r="BB29" s="24"/>
      <c r="BC29" s="24">
        <f t="shared" si="36"/>
        <v>0</v>
      </c>
      <c r="BD29" s="24"/>
      <c r="BE29" s="35">
        <f t="shared" si="37"/>
        <v>0</v>
      </c>
      <c r="BF29" s="24"/>
      <c r="BG29" s="24">
        <f t="shared" si="38"/>
        <v>0</v>
      </c>
      <c r="BH29" s="4"/>
      <c r="BI29" s="4"/>
      <c r="BJ29" s="4"/>
      <c r="BK29" s="4"/>
      <c r="BL29" s="4"/>
      <c r="BM29" s="4"/>
      <c r="BN29" s="4"/>
      <c r="BO29" s="4"/>
      <c r="BP29" s="4"/>
      <c r="BQ29" s="4"/>
      <c r="BR29" s="4"/>
      <c r="BS29" s="4"/>
      <c r="BT29" s="4"/>
      <c r="BU29" s="4"/>
      <c r="BV29" s="4"/>
      <c r="BW29" s="4"/>
      <c r="BX29" s="4"/>
      <c r="BY29" s="4"/>
      <c r="BZ29" s="4"/>
    </row>
    <row r="30" spans="1:78" ht="112.5" customHeight="1" x14ac:dyDescent="0.2">
      <c r="A30" s="100" t="str">
        <f t="shared" si="0"/>
        <v/>
      </c>
      <c r="B30" s="96">
        <v>25</v>
      </c>
      <c r="C30" s="89" t="s">
        <v>44</v>
      </c>
      <c r="D30" s="102">
        <v>2</v>
      </c>
      <c r="E30" s="101"/>
      <c r="F30" s="76"/>
      <c r="G30" s="42"/>
      <c r="H30" s="42"/>
      <c r="I30" s="42"/>
      <c r="J30" s="42"/>
      <c r="K30" s="97" t="str">
        <f t="shared" si="1"/>
        <v/>
      </c>
      <c r="L30" s="97" t="str">
        <f t="shared" si="2"/>
        <v/>
      </c>
      <c r="M30" s="97" t="str">
        <f t="shared" si="3"/>
        <v/>
      </c>
      <c r="N30" s="97" t="str">
        <f t="shared" si="4"/>
        <v/>
      </c>
      <c r="O30" s="97" t="str">
        <f t="shared" si="5"/>
        <v/>
      </c>
      <c r="P30" s="43" t="str">
        <f t="shared" si="6"/>
        <v/>
      </c>
      <c r="Q30" s="43" t="str">
        <f t="shared" si="7"/>
        <v/>
      </c>
      <c r="R30" s="43" t="str">
        <f t="shared" si="8"/>
        <v/>
      </c>
      <c r="S30" s="43" t="str">
        <f t="shared" si="9"/>
        <v/>
      </c>
      <c r="T30" s="43" t="str">
        <f t="shared" si="10"/>
        <v/>
      </c>
      <c r="U30" s="44" t="str">
        <f t="shared" si="11"/>
        <v/>
      </c>
      <c r="V30" s="45">
        <f t="shared" si="12"/>
        <v>0</v>
      </c>
      <c r="W30" s="46">
        <v>1</v>
      </c>
      <c r="X30" s="46">
        <v>1</v>
      </c>
      <c r="Y30" s="46">
        <v>1</v>
      </c>
      <c r="Z30" s="46">
        <v>1</v>
      </c>
      <c r="AA30" s="46">
        <v>1</v>
      </c>
      <c r="AB30" s="47">
        <f t="shared" si="13"/>
        <v>0</v>
      </c>
      <c r="AC30" s="47">
        <f t="shared" si="14"/>
        <v>0</v>
      </c>
      <c r="AD30" s="47">
        <f t="shared" si="15"/>
        <v>0</v>
      </c>
      <c r="AE30" s="47">
        <f t="shared" si="16"/>
        <v>0</v>
      </c>
      <c r="AF30" s="46">
        <f t="shared" si="17"/>
        <v>0</v>
      </c>
      <c r="AG30" s="46">
        <f t="shared" si="18"/>
        <v>0</v>
      </c>
      <c r="AH30" s="48" t="str">
        <f t="shared" si="19"/>
        <v/>
      </c>
      <c r="AI30" s="48" t="str">
        <f t="shared" si="20"/>
        <v/>
      </c>
      <c r="AJ30" s="48" t="str">
        <f t="shared" si="21"/>
        <v/>
      </c>
      <c r="AK30" s="48" t="str">
        <f t="shared" si="22"/>
        <v/>
      </c>
      <c r="AL30" s="48" t="str">
        <f t="shared" si="23"/>
        <v/>
      </c>
      <c r="AM30" s="49"/>
      <c r="AN30" s="50" t="str">
        <f t="shared" si="24"/>
        <v/>
      </c>
      <c r="AO30" s="50" t="str">
        <f t="shared" si="25"/>
        <v/>
      </c>
      <c r="AP30" s="50" t="str">
        <f t="shared" si="26"/>
        <v/>
      </c>
      <c r="AQ30" s="50" t="str">
        <f t="shared" si="27"/>
        <v/>
      </c>
      <c r="AR30" s="50" t="str">
        <f t="shared" si="28"/>
        <v/>
      </c>
      <c r="AS30" s="51">
        <f t="shared" si="29"/>
        <v>0</v>
      </c>
      <c r="AT30" s="51">
        <f t="shared" si="30"/>
        <v>0</v>
      </c>
      <c r="AU30" s="51">
        <f t="shared" si="31"/>
        <v>0</v>
      </c>
      <c r="AV30" s="52"/>
      <c r="AW30" s="53">
        <f t="shared" si="32"/>
        <v>0</v>
      </c>
      <c r="AX30" s="53" t="str">
        <f t="shared" si="33"/>
        <v/>
      </c>
      <c r="AY30" s="54"/>
      <c r="AZ30" s="35">
        <f t="shared" si="34"/>
        <v>0</v>
      </c>
      <c r="BA30" s="35">
        <f t="shared" si="35"/>
        <v>0</v>
      </c>
      <c r="BB30" s="24"/>
      <c r="BC30" s="24">
        <f t="shared" si="36"/>
        <v>0</v>
      </c>
      <c r="BD30" s="24"/>
      <c r="BE30" s="35">
        <f t="shared" si="37"/>
        <v>0</v>
      </c>
      <c r="BF30" s="24"/>
      <c r="BG30" s="24">
        <f t="shared" si="38"/>
        <v>0</v>
      </c>
      <c r="BH30" s="4"/>
      <c r="BI30" s="4"/>
      <c r="BJ30" s="4"/>
      <c r="BK30" s="4"/>
      <c r="BL30" s="4"/>
      <c r="BM30" s="4"/>
      <c r="BN30" s="4"/>
      <c r="BO30" s="4"/>
      <c r="BP30" s="4"/>
      <c r="BQ30" s="4"/>
      <c r="BR30" s="4"/>
      <c r="BS30" s="4"/>
      <c r="BT30" s="4"/>
      <c r="BU30" s="4"/>
      <c r="BV30" s="4"/>
      <c r="BW30" s="4"/>
      <c r="BX30" s="4"/>
      <c r="BY30" s="4"/>
      <c r="BZ30" s="4"/>
    </row>
    <row r="31" spans="1:78" ht="41.25" customHeight="1" x14ac:dyDescent="0.2">
      <c r="A31" s="79"/>
      <c r="B31" s="80"/>
      <c r="C31" s="81" t="s">
        <v>48</v>
      </c>
      <c r="D31" s="82"/>
      <c r="E31" s="83"/>
      <c r="F31" s="60">
        <f>AH31</f>
        <v>0</v>
      </c>
      <c r="G31" s="60">
        <f>AI31</f>
        <v>0</v>
      </c>
      <c r="H31" s="60">
        <f>AJ31</f>
        <v>0</v>
      </c>
      <c r="I31" s="60">
        <f>AK31</f>
        <v>0</v>
      </c>
      <c r="J31" s="60">
        <f>AL31</f>
        <v>0</v>
      </c>
      <c r="K31" s="103" t="s">
        <v>49</v>
      </c>
      <c r="L31" s="103"/>
      <c r="M31" s="103"/>
      <c r="N31" s="103"/>
      <c r="O31" s="103"/>
      <c r="P31" s="61">
        <f>SUM(P6:P30)</f>
        <v>0</v>
      </c>
      <c r="Q31" s="61">
        <f>SUM(Q6:Q30)</f>
        <v>0</v>
      </c>
      <c r="R31" s="61">
        <f>SUM(R6:R30)</f>
        <v>0</v>
      </c>
      <c r="S31" s="61">
        <f>SUM(S6:S30)+AZ31</f>
        <v>0</v>
      </c>
      <c r="T31" s="61">
        <f>SUM(T6:T30)+BA31+BE31</f>
        <v>0</v>
      </c>
      <c r="U31" s="46"/>
      <c r="V31" s="3"/>
      <c r="W31" s="3"/>
      <c r="X31" s="3"/>
      <c r="Y31" s="3"/>
      <c r="Z31" s="3"/>
      <c r="AA31" s="3"/>
      <c r="AB31" s="61">
        <f>SUM(AB6:AB30)</f>
        <v>0</v>
      </c>
      <c r="AC31" s="61">
        <f>SUM(AC6:AC30)</f>
        <v>0</v>
      </c>
      <c r="AD31" s="61">
        <f>SUM(AD6:AD30)</f>
        <v>0</v>
      </c>
      <c r="AE31" s="61">
        <f>SUM(AE6:AE30)+AZ31</f>
        <v>0</v>
      </c>
      <c r="AF31" s="61">
        <f>SUM(AF6:AF30)+BA31+BE31</f>
        <v>0</v>
      </c>
      <c r="AG31" s="1"/>
      <c r="AH31" s="1">
        <f>SUM(AH6:AH30)</f>
        <v>0</v>
      </c>
      <c r="AI31" s="1">
        <f>SUM(AI6:AI30)</f>
        <v>0</v>
      </c>
      <c r="AJ31" s="1">
        <f>SUM(AJ6:AJ30)</f>
        <v>0</v>
      </c>
      <c r="AK31" s="1">
        <f>SUM(AK6:AK30)</f>
        <v>0</v>
      </c>
      <c r="AL31" s="1">
        <f>SUM(AL6:AL30)</f>
        <v>0</v>
      </c>
      <c r="AM31" s="4"/>
      <c r="AN31" s="4"/>
      <c r="AO31" s="4"/>
      <c r="AP31" s="4"/>
      <c r="AQ31" s="4"/>
      <c r="AR31" s="4"/>
      <c r="AS31" s="4"/>
      <c r="AT31" s="4"/>
      <c r="AU31" s="4"/>
      <c r="AV31" s="4"/>
      <c r="AW31" s="4"/>
      <c r="AX31" s="4"/>
      <c r="AY31" s="4"/>
      <c r="AZ31" s="24">
        <f>SUM(AZ6:AZ30)</f>
        <v>0</v>
      </c>
      <c r="BA31" s="24">
        <f>SUM(BA6:BA30)</f>
        <v>0</v>
      </c>
      <c r="BB31" s="24"/>
      <c r="BC31" s="24"/>
      <c r="BD31" s="24"/>
      <c r="BE31" s="24">
        <f>SUM(BE6:BE30)</f>
        <v>0</v>
      </c>
      <c r="BF31" s="24"/>
      <c r="BG31" s="24"/>
      <c r="BH31" s="4"/>
      <c r="BI31" s="4"/>
      <c r="BJ31" s="4"/>
      <c r="BK31" s="4"/>
      <c r="BL31" s="4"/>
      <c r="BM31" s="4"/>
      <c r="BN31" s="4"/>
      <c r="BO31" s="4"/>
      <c r="BP31" s="4"/>
      <c r="BQ31" s="4"/>
      <c r="BR31" s="4"/>
      <c r="BS31" s="4"/>
      <c r="BT31" s="4"/>
      <c r="BU31" s="4"/>
      <c r="BV31" s="4"/>
      <c r="BW31" s="4"/>
      <c r="BX31" s="4"/>
      <c r="BY31" s="4"/>
      <c r="BZ31" s="4"/>
    </row>
    <row r="32" spans="1:78" ht="41.25" customHeight="1" x14ac:dyDescent="0.2">
      <c r="A32" s="56"/>
      <c r="B32" s="57"/>
      <c r="C32" s="62" t="s">
        <v>22</v>
      </c>
      <c r="D32" s="58"/>
      <c r="E32" s="59"/>
      <c r="F32" s="63">
        <f>P32</f>
        <v>0</v>
      </c>
      <c r="G32" s="63">
        <f>Q32</f>
        <v>0</v>
      </c>
      <c r="H32" s="63">
        <f>R32</f>
        <v>0</v>
      </c>
      <c r="I32" s="63">
        <f>S32</f>
        <v>0</v>
      </c>
      <c r="J32" s="63">
        <f>T32</f>
        <v>0</v>
      </c>
      <c r="K32" s="64">
        <f>AB31</f>
        <v>0</v>
      </c>
      <c r="L32" s="64">
        <f>AC31</f>
        <v>0</v>
      </c>
      <c r="M32" s="64">
        <f>AD31</f>
        <v>0</v>
      </c>
      <c r="N32" s="64">
        <f>AE31</f>
        <v>0</v>
      </c>
      <c r="O32" s="64">
        <f>AF31</f>
        <v>0</v>
      </c>
      <c r="P32" s="65">
        <f>K32/25</f>
        <v>0</v>
      </c>
      <c r="Q32" s="65">
        <f>L32/25</f>
        <v>0</v>
      </c>
      <c r="R32" s="65">
        <f t="shared" ref="R32:T32" si="39">M32/25</f>
        <v>0</v>
      </c>
      <c r="S32" s="65">
        <f t="shared" si="39"/>
        <v>0</v>
      </c>
      <c r="T32" s="65">
        <f t="shared" si="39"/>
        <v>0</v>
      </c>
      <c r="U32" s="46"/>
      <c r="V32" s="3"/>
      <c r="W32" s="3"/>
      <c r="X32" s="3"/>
      <c r="Y32" s="3"/>
      <c r="Z32" s="3"/>
      <c r="AA32" s="3"/>
      <c r="AB32" s="3"/>
      <c r="AC32" s="3"/>
      <c r="AD32" s="3"/>
      <c r="AE32" s="3"/>
      <c r="AF32" s="3"/>
      <c r="AG32" s="3"/>
      <c r="AH32" s="66"/>
      <c r="AI32" s="66"/>
      <c r="AJ32" s="66"/>
      <c r="AK32" s="66"/>
      <c r="AL32" s="66"/>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row>
    <row r="33" spans="1:78" ht="19.2" x14ac:dyDescent="0.2">
      <c r="A33" s="67"/>
      <c r="B33" s="68"/>
      <c r="C33" s="69" t="s">
        <v>23</v>
      </c>
      <c r="D33" s="70"/>
      <c r="E33" s="71"/>
      <c r="F33" s="72" t="str">
        <f>IF(OR(F32=95%,F32&gt;95%),"合格","")</f>
        <v/>
      </c>
      <c r="G33" s="72" t="str">
        <f>IF(OR(G32=95%,G32&gt;95%),"合格","")</f>
        <v/>
      </c>
      <c r="H33" s="72" t="str">
        <f>IF(OR(H32=95%,H32&gt;95%),"合格","")</f>
        <v/>
      </c>
      <c r="I33" s="72" t="str">
        <f>IF(OR(I32=95%,I32&gt;95%),"合格","")</f>
        <v/>
      </c>
      <c r="J33" s="72" t="str">
        <f>IF(OR(J32=95%,J32&gt;95%),"合格","")</f>
        <v/>
      </c>
      <c r="K33" s="73"/>
      <c r="L33" s="73"/>
      <c r="M33" s="73"/>
      <c r="N33" s="73"/>
      <c r="O33" s="73"/>
      <c r="P33" s="74"/>
      <c r="Q33" s="75"/>
      <c r="R33" s="75"/>
      <c r="S33" s="75"/>
      <c r="T33" s="75"/>
      <c r="U33" s="67"/>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row>
    <row r="34" spans="1:78" x14ac:dyDescent="0.2">
      <c r="A34" s="4"/>
      <c r="B34" s="18"/>
      <c r="C34" s="19"/>
      <c r="D34" s="20"/>
      <c r="E34" s="20"/>
      <c r="F34" s="21"/>
      <c r="G34" s="21"/>
      <c r="H34" s="21"/>
      <c r="I34" s="21"/>
      <c r="J34" s="21"/>
      <c r="K34" s="21"/>
      <c r="L34" s="21"/>
      <c r="M34" s="21"/>
      <c r="N34" s="21"/>
      <c r="O34" s="21"/>
      <c r="P34" s="21"/>
      <c r="Q34" s="22"/>
      <c r="R34" s="22"/>
      <c r="S34" s="22"/>
      <c r="T34" s="22"/>
      <c r="U34" s="4"/>
      <c r="V34" s="4"/>
      <c r="W34" s="4"/>
      <c r="X34" s="4"/>
      <c r="Y34" s="4"/>
      <c r="Z34" s="4"/>
      <c r="AA34" s="4"/>
      <c r="AB34" s="4"/>
      <c r="AC34" s="4"/>
      <c r="AD34" s="4"/>
      <c r="AE34" s="4"/>
      <c r="AF34" s="4"/>
      <c r="AG34" s="4"/>
      <c r="AH34" s="4"/>
      <c r="AI34" s="4"/>
      <c r="AJ34" s="4"/>
      <c r="AK34" s="4"/>
      <c r="AL34" s="4"/>
      <c r="AM34" s="4"/>
      <c r="AN34" s="4"/>
      <c r="AO34" s="22"/>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row>
    <row r="35" spans="1:78" x14ac:dyDescent="0.2">
      <c r="A35" s="4"/>
      <c r="B35" s="18"/>
      <c r="C35" s="19"/>
      <c r="D35" s="20"/>
      <c r="E35" s="20"/>
      <c r="F35" s="21"/>
      <c r="G35" s="21"/>
      <c r="H35" s="21"/>
      <c r="I35" s="21"/>
      <c r="J35" s="21"/>
      <c r="K35" s="21"/>
      <c r="L35" s="21"/>
      <c r="M35" s="21"/>
      <c r="N35" s="21"/>
      <c r="O35" s="21"/>
      <c r="P35" s="21"/>
      <c r="Q35" s="22"/>
      <c r="R35" s="22"/>
      <c r="S35" s="22"/>
      <c r="T35" s="22"/>
      <c r="U35" s="4"/>
      <c r="V35" s="4"/>
      <c r="W35" s="4"/>
      <c r="X35" s="4"/>
      <c r="Y35" s="4"/>
      <c r="Z35" s="4"/>
      <c r="AA35" s="4"/>
      <c r="AB35" s="4"/>
      <c r="AC35" s="4"/>
      <c r="AD35" s="4"/>
      <c r="AE35" s="4"/>
      <c r="AF35" s="4"/>
      <c r="AG35" s="4"/>
      <c r="AH35" s="4"/>
      <c r="AI35" s="4"/>
      <c r="AJ35" s="4"/>
      <c r="AK35" s="4"/>
      <c r="AL35" s="4"/>
      <c r="AM35" s="4"/>
      <c r="AN35" s="4"/>
      <c r="AO35" s="22"/>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row>
    <row r="36" spans="1:78" x14ac:dyDescent="0.2">
      <c r="A36" s="4"/>
      <c r="B36" s="18"/>
      <c r="C36" s="19"/>
      <c r="D36" s="20"/>
      <c r="E36" s="20"/>
      <c r="F36" s="21"/>
      <c r="G36" s="21"/>
      <c r="H36" s="21"/>
      <c r="I36" s="21"/>
      <c r="J36" s="21"/>
      <c r="K36" s="21"/>
      <c r="L36" s="21"/>
      <c r="M36" s="21"/>
      <c r="N36" s="21"/>
      <c r="O36" s="21"/>
      <c r="P36" s="21"/>
      <c r="Q36" s="22"/>
      <c r="R36" s="22"/>
      <c r="S36" s="22"/>
      <c r="T36" s="22"/>
      <c r="U36" s="4"/>
      <c r="V36" s="4"/>
      <c r="W36" s="4"/>
      <c r="X36" s="4"/>
      <c r="Y36" s="4"/>
      <c r="Z36" s="4"/>
      <c r="AA36" s="4"/>
      <c r="AB36" s="4"/>
      <c r="AC36" s="4"/>
      <c r="AD36" s="4"/>
      <c r="AE36" s="4"/>
      <c r="AF36" s="4"/>
      <c r="AG36" s="4"/>
      <c r="AH36" s="4"/>
      <c r="AI36" s="4"/>
      <c r="AJ36" s="4"/>
      <c r="AK36" s="4"/>
      <c r="AL36" s="4"/>
      <c r="AM36" s="4"/>
      <c r="AN36" s="4"/>
      <c r="AO36" s="22"/>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row>
    <row r="37" spans="1:78" x14ac:dyDescent="0.2">
      <c r="A37" s="4"/>
      <c r="B37" s="18"/>
      <c r="C37" s="19"/>
      <c r="D37" s="20"/>
      <c r="E37" s="20"/>
      <c r="F37" s="21"/>
      <c r="G37" s="21"/>
      <c r="H37" s="21"/>
      <c r="I37" s="21"/>
      <c r="J37" s="21"/>
      <c r="K37" s="21"/>
      <c r="L37" s="21"/>
      <c r="M37" s="21"/>
      <c r="N37" s="21"/>
      <c r="O37" s="21"/>
      <c r="P37" s="21"/>
      <c r="Q37" s="22"/>
      <c r="R37" s="22"/>
      <c r="S37" s="22"/>
      <c r="T37" s="22"/>
      <c r="U37" s="4"/>
      <c r="V37" s="4"/>
      <c r="W37" s="4"/>
      <c r="X37" s="4"/>
      <c r="Y37" s="4"/>
      <c r="Z37" s="4"/>
      <c r="AA37" s="4"/>
      <c r="AB37" s="4"/>
      <c r="AC37" s="4"/>
      <c r="AD37" s="4"/>
      <c r="AE37" s="4"/>
      <c r="AF37" s="4"/>
      <c r="AG37" s="4"/>
      <c r="AH37" s="4"/>
      <c r="AI37" s="4"/>
      <c r="AJ37" s="4"/>
      <c r="AK37" s="4"/>
      <c r="AL37" s="4"/>
      <c r="AM37" s="4"/>
      <c r="AN37" s="4"/>
      <c r="AO37" s="22"/>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row>
    <row r="38" spans="1:78" x14ac:dyDescent="0.2">
      <c r="A38" s="4"/>
      <c r="B38" s="18"/>
      <c r="C38" s="19"/>
      <c r="D38" s="20"/>
      <c r="E38" s="20"/>
      <c r="F38" s="21"/>
      <c r="G38" s="21"/>
      <c r="H38" s="21"/>
      <c r="I38" s="21"/>
      <c r="J38" s="21"/>
      <c r="K38" s="21"/>
      <c r="L38" s="21"/>
      <c r="M38" s="21"/>
      <c r="N38" s="21"/>
      <c r="O38" s="21"/>
      <c r="P38" s="21"/>
      <c r="Q38" s="22"/>
      <c r="R38" s="22"/>
      <c r="S38" s="22"/>
      <c r="T38" s="22"/>
      <c r="U38" s="4"/>
      <c r="V38" s="4"/>
      <c r="W38" s="4"/>
      <c r="X38" s="4"/>
      <c r="Y38" s="4"/>
      <c r="Z38" s="4"/>
      <c r="AA38" s="4"/>
      <c r="AB38" s="4"/>
      <c r="AC38" s="4"/>
      <c r="AD38" s="4"/>
      <c r="AE38" s="4"/>
      <c r="AF38" s="4"/>
      <c r="AG38" s="4"/>
      <c r="AH38" s="4"/>
      <c r="AI38" s="4"/>
      <c r="AJ38" s="4"/>
      <c r="AK38" s="4"/>
      <c r="AL38" s="4"/>
      <c r="AM38" s="4"/>
      <c r="AN38" s="4"/>
      <c r="AO38" s="22"/>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row>
    <row r="39" spans="1:78" x14ac:dyDescent="0.2">
      <c r="A39" s="4"/>
      <c r="B39" s="18"/>
      <c r="C39" s="19"/>
      <c r="D39" s="20"/>
      <c r="E39" s="20"/>
      <c r="F39" s="21"/>
      <c r="G39" s="21"/>
      <c r="H39" s="21"/>
      <c r="I39" s="21"/>
      <c r="J39" s="21"/>
      <c r="K39" s="21"/>
      <c r="L39" s="21"/>
      <c r="M39" s="21"/>
      <c r="N39" s="21"/>
      <c r="O39" s="21"/>
      <c r="P39" s="21"/>
      <c r="Q39" s="22"/>
      <c r="R39" s="22"/>
      <c r="S39" s="22"/>
      <c r="T39" s="22"/>
      <c r="U39" s="4"/>
      <c r="V39" s="4"/>
      <c r="W39" s="4"/>
      <c r="X39" s="4"/>
      <c r="Y39" s="4"/>
      <c r="Z39" s="4"/>
      <c r="AA39" s="4"/>
      <c r="AB39" s="4"/>
      <c r="AC39" s="4"/>
      <c r="AD39" s="4"/>
      <c r="AE39" s="4"/>
      <c r="AF39" s="4"/>
      <c r="AG39" s="4"/>
      <c r="AH39" s="4"/>
      <c r="AI39" s="4"/>
      <c r="AJ39" s="4"/>
      <c r="AK39" s="4"/>
      <c r="AL39" s="4"/>
      <c r="AM39" s="4"/>
      <c r="AN39" s="4"/>
      <c r="AO39" s="22"/>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row>
    <row r="40" spans="1:78" x14ac:dyDescent="0.2">
      <c r="A40" s="4"/>
      <c r="B40" s="18"/>
      <c r="C40" s="19"/>
      <c r="D40" s="20"/>
      <c r="E40" s="20"/>
      <c r="F40" s="21"/>
      <c r="G40" s="21"/>
      <c r="H40" s="21"/>
      <c r="I40" s="21"/>
      <c r="J40" s="21"/>
      <c r="K40" s="21"/>
      <c r="L40" s="21"/>
      <c r="M40" s="21"/>
      <c r="N40" s="21"/>
      <c r="O40" s="21"/>
      <c r="P40" s="21"/>
      <c r="Q40" s="22"/>
      <c r="R40" s="22"/>
      <c r="S40" s="22"/>
      <c r="T40" s="22"/>
      <c r="U40" s="4"/>
      <c r="V40" s="4"/>
      <c r="W40" s="4"/>
      <c r="X40" s="4"/>
      <c r="Y40" s="4"/>
      <c r="Z40" s="4"/>
      <c r="AA40" s="4"/>
      <c r="AB40" s="4"/>
      <c r="AC40" s="4"/>
      <c r="AD40" s="4"/>
      <c r="AE40" s="4"/>
      <c r="AF40" s="4"/>
      <c r="AG40" s="4"/>
      <c r="AH40" s="4"/>
      <c r="AI40" s="4"/>
      <c r="AJ40" s="4"/>
      <c r="AK40" s="4"/>
      <c r="AL40" s="4"/>
      <c r="AM40" s="4"/>
      <c r="AN40" s="4"/>
      <c r="AO40" s="22"/>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row>
    <row r="41" spans="1:78" x14ac:dyDescent="0.2">
      <c r="A41" s="4"/>
      <c r="B41" s="18"/>
      <c r="C41" s="19"/>
      <c r="D41" s="20"/>
      <c r="E41" s="20"/>
      <c r="F41" s="21"/>
      <c r="G41" s="21"/>
      <c r="H41" s="21"/>
      <c r="I41" s="21"/>
      <c r="J41" s="21"/>
      <c r="K41" s="21"/>
      <c r="L41" s="21"/>
      <c r="M41" s="21"/>
      <c r="N41" s="21"/>
      <c r="O41" s="21"/>
      <c r="P41" s="21"/>
      <c r="Q41" s="22"/>
      <c r="R41" s="22"/>
      <c r="S41" s="22"/>
      <c r="T41" s="22"/>
      <c r="U41" s="4"/>
      <c r="V41" s="4"/>
      <c r="W41" s="4"/>
      <c r="X41" s="4"/>
      <c r="Y41" s="4"/>
      <c r="Z41" s="4"/>
      <c r="AA41" s="4"/>
      <c r="AB41" s="4"/>
      <c r="AC41" s="4"/>
      <c r="AD41" s="4"/>
      <c r="AE41" s="4"/>
      <c r="AF41" s="4"/>
      <c r="AG41" s="4"/>
      <c r="AH41" s="4"/>
      <c r="AI41" s="4"/>
      <c r="AJ41" s="4"/>
      <c r="AK41" s="4"/>
      <c r="AL41" s="4"/>
      <c r="AM41" s="4"/>
      <c r="AN41" s="4"/>
      <c r="AO41" s="22"/>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row>
    <row r="42" spans="1:78" x14ac:dyDescent="0.2">
      <c r="A42" s="4"/>
      <c r="B42" s="18"/>
      <c r="C42" s="19"/>
      <c r="D42" s="20"/>
      <c r="E42" s="20"/>
      <c r="F42" s="21"/>
      <c r="G42" s="21"/>
      <c r="H42" s="21"/>
      <c r="I42" s="21"/>
      <c r="J42" s="21"/>
      <c r="K42" s="21"/>
      <c r="L42" s="21"/>
      <c r="M42" s="21"/>
      <c r="N42" s="21"/>
      <c r="O42" s="21"/>
      <c r="P42" s="21"/>
      <c r="Q42" s="22"/>
      <c r="R42" s="22"/>
      <c r="S42" s="22"/>
      <c r="T42" s="22"/>
      <c r="U42" s="4"/>
      <c r="V42" s="4"/>
      <c r="W42" s="4"/>
      <c r="X42" s="4"/>
      <c r="Y42" s="4"/>
      <c r="Z42" s="4"/>
      <c r="AA42" s="4"/>
      <c r="AB42" s="4"/>
      <c r="AC42" s="4"/>
      <c r="AD42" s="4"/>
      <c r="AE42" s="4"/>
      <c r="AF42" s="4"/>
      <c r="AG42" s="4"/>
      <c r="AH42" s="4"/>
      <c r="AI42" s="4"/>
      <c r="AJ42" s="4"/>
      <c r="AK42" s="4"/>
      <c r="AL42" s="4"/>
      <c r="AM42" s="4"/>
      <c r="AN42" s="4"/>
      <c r="AO42" s="22"/>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row>
    <row r="43" spans="1:78" x14ac:dyDescent="0.2">
      <c r="A43" s="4"/>
      <c r="B43" s="18"/>
      <c r="C43" s="19"/>
      <c r="D43" s="20"/>
      <c r="E43" s="20"/>
      <c r="F43" s="21"/>
      <c r="G43" s="21"/>
      <c r="H43" s="21"/>
      <c r="I43" s="21"/>
      <c r="J43" s="21"/>
      <c r="K43" s="21"/>
      <c r="L43" s="21"/>
      <c r="M43" s="21"/>
      <c r="N43" s="21"/>
      <c r="O43" s="21"/>
      <c r="P43" s="21"/>
      <c r="Q43" s="22"/>
      <c r="R43" s="22"/>
      <c r="S43" s="22"/>
      <c r="T43" s="22"/>
      <c r="U43" s="4"/>
      <c r="V43" s="4"/>
      <c r="W43" s="4"/>
      <c r="X43" s="4"/>
      <c r="Y43" s="4"/>
      <c r="Z43" s="4"/>
      <c r="AA43" s="4"/>
      <c r="AB43" s="4"/>
      <c r="AC43" s="4"/>
      <c r="AD43" s="4"/>
      <c r="AE43" s="4"/>
      <c r="AF43" s="4"/>
      <c r="AG43" s="4"/>
      <c r="AH43" s="4"/>
      <c r="AI43" s="4"/>
      <c r="AJ43" s="4"/>
      <c r="AK43" s="4"/>
      <c r="AL43" s="4"/>
      <c r="AM43" s="4"/>
      <c r="AN43" s="4"/>
      <c r="AO43" s="22"/>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row>
    <row r="44" spans="1:78" x14ac:dyDescent="0.2">
      <c r="A44" s="4"/>
      <c r="B44" s="18"/>
      <c r="C44" s="19"/>
      <c r="D44" s="20"/>
      <c r="E44" s="20"/>
      <c r="F44" s="21"/>
      <c r="G44" s="21"/>
      <c r="H44" s="21"/>
      <c r="I44" s="21"/>
      <c r="J44" s="21"/>
      <c r="K44" s="21"/>
      <c r="L44" s="21"/>
      <c r="M44" s="21"/>
      <c r="N44" s="21"/>
      <c r="O44" s="21"/>
      <c r="P44" s="21"/>
      <c r="Q44" s="22"/>
      <c r="R44" s="22"/>
      <c r="S44" s="22"/>
      <c r="T44" s="22"/>
      <c r="U44" s="4"/>
      <c r="V44" s="4"/>
      <c r="W44" s="4"/>
      <c r="X44" s="4"/>
      <c r="Y44" s="4"/>
      <c r="Z44" s="4"/>
      <c r="AA44" s="4"/>
      <c r="AB44" s="4"/>
      <c r="AC44" s="4"/>
      <c r="AD44" s="4"/>
      <c r="AE44" s="4"/>
      <c r="AF44" s="4"/>
      <c r="AG44" s="4"/>
      <c r="AH44" s="4"/>
      <c r="AI44" s="4"/>
      <c r="AJ44" s="4"/>
      <c r="AK44" s="4"/>
      <c r="AL44" s="4"/>
      <c r="AM44" s="4"/>
      <c r="AN44" s="4"/>
      <c r="AO44" s="22"/>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row>
    <row r="45" spans="1:78" x14ac:dyDescent="0.2">
      <c r="A45" s="4"/>
      <c r="B45" s="18"/>
      <c r="C45" s="19"/>
      <c r="D45" s="20"/>
      <c r="E45" s="20"/>
      <c r="F45" s="21"/>
      <c r="G45" s="21"/>
      <c r="H45" s="21"/>
      <c r="I45" s="21"/>
      <c r="J45" s="21"/>
      <c r="K45" s="21"/>
      <c r="L45" s="21"/>
      <c r="M45" s="21"/>
      <c r="N45" s="21"/>
      <c r="O45" s="21"/>
      <c r="P45" s="21"/>
      <c r="Q45" s="22"/>
      <c r="R45" s="22"/>
      <c r="S45" s="22"/>
      <c r="T45" s="22"/>
      <c r="U45" s="4"/>
      <c r="V45" s="4"/>
      <c r="W45" s="4"/>
      <c r="X45" s="4"/>
      <c r="Y45" s="4"/>
      <c r="Z45" s="4"/>
      <c r="AA45" s="4"/>
      <c r="AB45" s="4"/>
      <c r="AC45" s="4"/>
      <c r="AD45" s="4"/>
      <c r="AE45" s="4"/>
      <c r="AF45" s="4"/>
      <c r="AG45" s="4"/>
      <c r="AH45" s="4"/>
      <c r="AI45" s="4"/>
      <c r="AJ45" s="4"/>
      <c r="AK45" s="4"/>
      <c r="AL45" s="4"/>
      <c r="AM45" s="4"/>
      <c r="AN45" s="4"/>
      <c r="AO45" s="22"/>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row>
    <row r="46" spans="1:78" x14ac:dyDescent="0.2">
      <c r="A46" s="4"/>
      <c r="B46" s="18"/>
      <c r="C46" s="19"/>
      <c r="D46" s="20"/>
      <c r="E46" s="20"/>
      <c r="F46" s="21"/>
      <c r="G46" s="21"/>
      <c r="H46" s="21"/>
      <c r="I46" s="21"/>
      <c r="J46" s="21"/>
      <c r="K46" s="21"/>
      <c r="L46" s="21"/>
      <c r="M46" s="21"/>
      <c r="N46" s="21"/>
      <c r="O46" s="21"/>
      <c r="P46" s="21"/>
      <c r="Q46" s="22"/>
      <c r="R46" s="22"/>
      <c r="S46" s="22"/>
      <c r="T46" s="22"/>
      <c r="U46" s="4"/>
      <c r="V46" s="4"/>
      <c r="W46" s="4"/>
      <c r="X46" s="4"/>
      <c r="Y46" s="4"/>
      <c r="Z46" s="4"/>
      <c r="AA46" s="4"/>
      <c r="AB46" s="4"/>
      <c r="AC46" s="4"/>
      <c r="AD46" s="4"/>
      <c r="AE46" s="4"/>
      <c r="AF46" s="4"/>
      <c r="AG46" s="4"/>
      <c r="AH46" s="4"/>
      <c r="AI46" s="4"/>
      <c r="AJ46" s="4"/>
      <c r="AK46" s="4"/>
      <c r="AL46" s="4"/>
      <c r="AM46" s="4"/>
      <c r="AN46" s="4"/>
      <c r="AO46" s="22"/>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row>
    <row r="47" spans="1:78" x14ac:dyDescent="0.2">
      <c r="A47" s="4"/>
      <c r="B47" s="18"/>
      <c r="C47" s="19"/>
      <c r="D47" s="20"/>
      <c r="E47" s="20"/>
      <c r="F47" s="21"/>
      <c r="G47" s="21"/>
      <c r="H47" s="21"/>
      <c r="I47" s="21"/>
      <c r="J47" s="21"/>
      <c r="K47" s="21"/>
      <c r="L47" s="21"/>
      <c r="M47" s="21"/>
      <c r="N47" s="21"/>
      <c r="O47" s="21"/>
      <c r="P47" s="21"/>
      <c r="Q47" s="22"/>
      <c r="R47" s="22"/>
      <c r="S47" s="22"/>
      <c r="T47" s="22"/>
      <c r="U47" s="4"/>
      <c r="V47" s="4"/>
      <c r="W47" s="4"/>
      <c r="X47" s="4"/>
      <c r="Y47" s="4"/>
      <c r="Z47" s="4"/>
      <c r="AA47" s="4"/>
      <c r="AB47" s="4"/>
      <c r="AC47" s="4"/>
      <c r="AD47" s="4"/>
      <c r="AE47" s="4"/>
      <c r="AF47" s="4"/>
      <c r="AG47" s="4"/>
      <c r="AH47" s="4"/>
      <c r="AI47" s="4"/>
      <c r="AJ47" s="4"/>
      <c r="AK47" s="4"/>
      <c r="AL47" s="4"/>
      <c r="AM47" s="4"/>
      <c r="AN47" s="4"/>
      <c r="AO47" s="22"/>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row>
    <row r="48" spans="1:78" x14ac:dyDescent="0.2">
      <c r="A48" s="4"/>
      <c r="B48" s="18"/>
      <c r="C48" s="19"/>
      <c r="D48" s="20"/>
      <c r="E48" s="20"/>
      <c r="F48" s="21"/>
      <c r="G48" s="21"/>
      <c r="H48" s="21"/>
      <c r="I48" s="21"/>
      <c r="J48" s="21"/>
      <c r="K48" s="21"/>
      <c r="L48" s="21"/>
      <c r="M48" s="21"/>
      <c r="N48" s="21"/>
      <c r="O48" s="21"/>
      <c r="P48" s="21"/>
      <c r="Q48" s="22"/>
      <c r="R48" s="22"/>
      <c r="S48" s="22"/>
      <c r="T48" s="22"/>
      <c r="U48" s="4"/>
      <c r="V48" s="4"/>
      <c r="W48" s="4"/>
      <c r="X48" s="4"/>
      <c r="Y48" s="4"/>
      <c r="Z48" s="4"/>
      <c r="AA48" s="4"/>
      <c r="AB48" s="4"/>
      <c r="AC48" s="4"/>
      <c r="AD48" s="4"/>
      <c r="AE48" s="4"/>
      <c r="AF48" s="4"/>
      <c r="AG48" s="4"/>
      <c r="AH48" s="4"/>
      <c r="AI48" s="4"/>
      <c r="AJ48" s="4"/>
      <c r="AK48" s="4"/>
      <c r="AL48" s="4"/>
      <c r="AM48" s="4"/>
      <c r="AN48" s="4"/>
      <c r="AO48" s="22"/>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row>
    <row r="49" spans="1:78" x14ac:dyDescent="0.2">
      <c r="A49" s="4"/>
      <c r="B49" s="18"/>
      <c r="C49" s="19"/>
      <c r="D49" s="20"/>
      <c r="E49" s="20"/>
      <c r="F49" s="21"/>
      <c r="G49" s="21"/>
      <c r="H49" s="21"/>
      <c r="I49" s="21"/>
      <c r="J49" s="21"/>
      <c r="K49" s="21"/>
      <c r="L49" s="21"/>
      <c r="M49" s="21"/>
      <c r="N49" s="21"/>
      <c r="O49" s="21"/>
      <c r="P49" s="21"/>
      <c r="Q49" s="22"/>
      <c r="R49" s="22"/>
      <c r="S49" s="22"/>
      <c r="T49" s="22"/>
      <c r="U49" s="4"/>
      <c r="V49" s="4"/>
      <c r="W49" s="4"/>
      <c r="X49" s="4"/>
      <c r="Y49" s="4"/>
      <c r="Z49" s="4"/>
      <c r="AA49" s="4"/>
      <c r="AB49" s="4"/>
      <c r="AC49" s="4"/>
      <c r="AD49" s="4"/>
      <c r="AE49" s="4"/>
      <c r="AF49" s="4"/>
      <c r="AG49" s="4"/>
      <c r="AH49" s="4"/>
      <c r="AI49" s="4"/>
      <c r="AJ49" s="4"/>
      <c r="AK49" s="4"/>
      <c r="AL49" s="4"/>
      <c r="AM49" s="4"/>
      <c r="AN49" s="4"/>
      <c r="AO49" s="22"/>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row>
    <row r="50" spans="1:78" x14ac:dyDescent="0.2">
      <c r="A50" s="4"/>
      <c r="B50" s="18"/>
      <c r="C50" s="19"/>
      <c r="D50" s="20"/>
      <c r="E50" s="20"/>
      <c r="F50" s="21"/>
      <c r="G50" s="21"/>
      <c r="H50" s="21"/>
      <c r="I50" s="21"/>
      <c r="J50" s="21"/>
      <c r="K50" s="21"/>
      <c r="L50" s="21"/>
      <c r="M50" s="21"/>
      <c r="N50" s="21"/>
      <c r="O50" s="21"/>
      <c r="P50" s="21"/>
      <c r="Q50" s="22"/>
      <c r="R50" s="22"/>
      <c r="S50" s="22"/>
      <c r="T50" s="22"/>
      <c r="U50" s="4"/>
      <c r="V50" s="4"/>
      <c r="W50" s="4"/>
      <c r="X50" s="4"/>
      <c r="Y50" s="4"/>
      <c r="Z50" s="4"/>
      <c r="AA50" s="4"/>
      <c r="AB50" s="4"/>
      <c r="AC50" s="4"/>
      <c r="AD50" s="4"/>
      <c r="AE50" s="4"/>
      <c r="AF50" s="4"/>
      <c r="AG50" s="4"/>
      <c r="AH50" s="4"/>
      <c r="AI50" s="4"/>
      <c r="AJ50" s="4"/>
      <c r="AK50" s="4"/>
      <c r="AL50" s="4"/>
      <c r="AM50" s="4"/>
      <c r="AN50" s="4"/>
      <c r="AO50" s="22"/>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row>
    <row r="51" spans="1:78" x14ac:dyDescent="0.2">
      <c r="A51" s="4"/>
      <c r="B51" s="18"/>
      <c r="C51" s="19"/>
      <c r="D51" s="20"/>
      <c r="E51" s="20"/>
      <c r="F51" s="21"/>
      <c r="G51" s="21"/>
      <c r="H51" s="21"/>
      <c r="I51" s="21"/>
      <c r="J51" s="21"/>
      <c r="K51" s="21"/>
      <c r="L51" s="21"/>
      <c r="M51" s="21"/>
      <c r="N51" s="21"/>
      <c r="O51" s="21"/>
      <c r="P51" s="21"/>
      <c r="Q51" s="22"/>
      <c r="R51" s="22"/>
      <c r="S51" s="22"/>
      <c r="T51" s="22"/>
      <c r="U51" s="4"/>
      <c r="V51" s="4"/>
      <c r="W51" s="4"/>
      <c r="X51" s="4"/>
      <c r="Y51" s="4"/>
      <c r="Z51" s="4"/>
      <c r="AA51" s="4"/>
      <c r="AB51" s="4"/>
      <c r="AC51" s="4"/>
      <c r="AD51" s="4"/>
      <c r="AE51" s="4"/>
      <c r="AF51" s="4"/>
      <c r="AG51" s="4"/>
      <c r="AH51" s="4"/>
      <c r="AI51" s="4"/>
      <c r="AJ51" s="4"/>
      <c r="AK51" s="4"/>
      <c r="AL51" s="4"/>
      <c r="AM51" s="4"/>
      <c r="AN51" s="4"/>
      <c r="AO51" s="22"/>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row>
    <row r="52" spans="1:78" x14ac:dyDescent="0.2">
      <c r="A52" s="4"/>
      <c r="B52" s="18"/>
      <c r="C52" s="19"/>
      <c r="D52" s="20"/>
      <c r="E52" s="20"/>
      <c r="F52" s="21"/>
      <c r="G52" s="21"/>
      <c r="H52" s="21"/>
      <c r="I52" s="21"/>
      <c r="J52" s="21"/>
      <c r="K52" s="21"/>
      <c r="L52" s="21"/>
      <c r="M52" s="21"/>
      <c r="N52" s="21"/>
      <c r="O52" s="21"/>
      <c r="P52" s="21"/>
      <c r="Q52" s="22"/>
      <c r="R52" s="22"/>
      <c r="S52" s="22"/>
      <c r="T52" s="22"/>
      <c r="U52" s="4"/>
      <c r="V52" s="4"/>
      <c r="W52" s="4"/>
      <c r="X52" s="4"/>
      <c r="Y52" s="4"/>
      <c r="Z52" s="4"/>
      <c r="AA52" s="4"/>
      <c r="AB52" s="4"/>
      <c r="AC52" s="4"/>
      <c r="AD52" s="4"/>
      <c r="AE52" s="4"/>
      <c r="AF52" s="4"/>
      <c r="AG52" s="4"/>
      <c r="AH52" s="4"/>
      <c r="AI52" s="4"/>
      <c r="AJ52" s="4"/>
      <c r="AK52" s="4"/>
      <c r="AL52" s="4"/>
      <c r="AM52" s="4"/>
      <c r="AN52" s="4"/>
      <c r="AO52" s="22"/>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row>
    <row r="53" spans="1:78" x14ac:dyDescent="0.2">
      <c r="A53" s="4"/>
      <c r="B53" s="18"/>
      <c r="C53" s="19"/>
      <c r="D53" s="20"/>
      <c r="E53" s="20"/>
      <c r="F53" s="21"/>
      <c r="G53" s="21"/>
      <c r="H53" s="21"/>
      <c r="I53" s="21"/>
      <c r="J53" s="21"/>
      <c r="K53" s="21"/>
      <c r="L53" s="21"/>
      <c r="M53" s="21"/>
      <c r="N53" s="21"/>
      <c r="O53" s="21"/>
      <c r="P53" s="21"/>
      <c r="Q53" s="22"/>
      <c r="R53" s="22"/>
      <c r="S53" s="22"/>
      <c r="T53" s="22"/>
      <c r="U53" s="4"/>
      <c r="V53" s="4"/>
      <c r="W53" s="4"/>
      <c r="X53" s="4"/>
      <c r="Y53" s="4"/>
      <c r="Z53" s="4"/>
      <c r="AA53" s="4"/>
      <c r="AB53" s="4"/>
      <c r="AC53" s="4"/>
      <c r="AD53" s="4"/>
      <c r="AE53" s="4"/>
      <c r="AF53" s="4"/>
      <c r="AG53" s="4"/>
      <c r="AH53" s="4"/>
      <c r="AI53" s="4"/>
      <c r="AJ53" s="4"/>
      <c r="AK53" s="4"/>
      <c r="AL53" s="4"/>
      <c r="AM53" s="4"/>
      <c r="AN53" s="4"/>
      <c r="AO53" s="22"/>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row>
    <row r="54" spans="1:78" x14ac:dyDescent="0.2">
      <c r="A54" s="4"/>
      <c r="B54" s="18"/>
      <c r="C54" s="19"/>
      <c r="D54" s="20"/>
      <c r="E54" s="20"/>
      <c r="F54" s="21"/>
      <c r="G54" s="21"/>
      <c r="H54" s="21"/>
      <c r="I54" s="21"/>
      <c r="J54" s="21"/>
      <c r="K54" s="21"/>
      <c r="L54" s="21"/>
      <c r="M54" s="21"/>
      <c r="N54" s="21"/>
      <c r="O54" s="21"/>
      <c r="P54" s="21"/>
      <c r="Q54" s="22"/>
      <c r="R54" s="22"/>
      <c r="S54" s="22"/>
      <c r="T54" s="22"/>
      <c r="U54" s="4"/>
      <c r="V54" s="4"/>
      <c r="W54" s="4"/>
      <c r="X54" s="4"/>
      <c r="Y54" s="4"/>
      <c r="Z54" s="4"/>
      <c r="AA54" s="4"/>
      <c r="AB54" s="4"/>
      <c r="AC54" s="4"/>
      <c r="AD54" s="4"/>
      <c r="AE54" s="4"/>
      <c r="AF54" s="4"/>
      <c r="AG54" s="4"/>
      <c r="AH54" s="4"/>
      <c r="AI54" s="4"/>
      <c r="AJ54" s="4"/>
      <c r="AK54" s="4"/>
      <c r="AL54" s="4"/>
      <c r="AM54" s="4"/>
      <c r="AN54" s="4"/>
      <c r="AO54" s="22"/>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row>
    <row r="55" spans="1:78" x14ac:dyDescent="0.2">
      <c r="A55" s="4"/>
      <c r="B55" s="18"/>
      <c r="C55" s="19"/>
      <c r="D55" s="20"/>
      <c r="E55" s="20"/>
      <c r="F55" s="21"/>
      <c r="G55" s="21"/>
      <c r="H55" s="21"/>
      <c r="I55" s="21"/>
      <c r="J55" s="21"/>
      <c r="K55" s="21"/>
      <c r="L55" s="21"/>
      <c r="M55" s="21"/>
      <c r="N55" s="21"/>
      <c r="O55" s="21"/>
      <c r="P55" s="21"/>
      <c r="Q55" s="22"/>
      <c r="R55" s="22"/>
      <c r="S55" s="22"/>
      <c r="T55" s="22"/>
      <c r="U55" s="4"/>
      <c r="V55" s="4"/>
      <c r="W55" s="4"/>
      <c r="X55" s="4"/>
      <c r="Y55" s="4"/>
      <c r="Z55" s="4"/>
      <c r="AA55" s="4"/>
      <c r="AB55" s="4"/>
      <c r="AC55" s="4"/>
      <c r="AD55" s="4"/>
      <c r="AE55" s="4"/>
      <c r="AF55" s="4"/>
      <c r="AG55" s="4"/>
      <c r="AH55" s="4"/>
      <c r="AI55" s="4"/>
      <c r="AJ55" s="4"/>
      <c r="AK55" s="4"/>
      <c r="AL55" s="4"/>
      <c r="AM55" s="4"/>
      <c r="AN55" s="4"/>
      <c r="AO55" s="22"/>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row>
    <row r="56" spans="1:78" x14ac:dyDescent="0.2">
      <c r="A56" s="4"/>
      <c r="B56" s="18"/>
      <c r="C56" s="19"/>
      <c r="D56" s="20"/>
      <c r="E56" s="20"/>
      <c r="F56" s="21"/>
      <c r="G56" s="21"/>
      <c r="H56" s="21"/>
      <c r="I56" s="21"/>
      <c r="J56" s="21"/>
      <c r="K56" s="21"/>
      <c r="L56" s="21"/>
      <c r="M56" s="21"/>
      <c r="N56" s="21"/>
      <c r="O56" s="21"/>
      <c r="P56" s="21"/>
      <c r="Q56" s="22"/>
      <c r="R56" s="22"/>
      <c r="S56" s="22"/>
      <c r="T56" s="22"/>
      <c r="U56" s="4"/>
      <c r="V56" s="4"/>
      <c r="W56" s="4"/>
      <c r="X56" s="4"/>
      <c r="Y56" s="4"/>
      <c r="Z56" s="4"/>
      <c r="AA56" s="4"/>
      <c r="AB56" s="4"/>
      <c r="AC56" s="4"/>
      <c r="AD56" s="4"/>
      <c r="AE56" s="4"/>
      <c r="AF56" s="4"/>
      <c r="AG56" s="4"/>
      <c r="AH56" s="4"/>
      <c r="AI56" s="4"/>
      <c r="AJ56" s="4"/>
      <c r="AK56" s="4"/>
      <c r="AL56" s="4"/>
      <c r="AM56" s="4"/>
      <c r="AN56" s="4"/>
      <c r="AO56" s="22"/>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row>
    <row r="57" spans="1:78" x14ac:dyDescent="0.2">
      <c r="A57" s="4"/>
      <c r="B57" s="18"/>
      <c r="C57" s="19"/>
      <c r="D57" s="20"/>
      <c r="E57" s="20"/>
      <c r="F57" s="21"/>
      <c r="G57" s="21"/>
      <c r="H57" s="21"/>
      <c r="I57" s="21"/>
      <c r="J57" s="21"/>
      <c r="K57" s="21"/>
      <c r="L57" s="21"/>
      <c r="M57" s="21"/>
      <c r="N57" s="21"/>
      <c r="O57" s="21"/>
      <c r="P57" s="21"/>
      <c r="Q57" s="22"/>
      <c r="R57" s="22"/>
      <c r="S57" s="22"/>
      <c r="T57" s="22"/>
      <c r="U57" s="4"/>
      <c r="V57" s="4"/>
      <c r="W57" s="4"/>
      <c r="X57" s="4"/>
      <c r="Y57" s="4"/>
      <c r="Z57" s="4"/>
      <c r="AA57" s="4"/>
      <c r="AB57" s="4"/>
      <c r="AC57" s="4"/>
      <c r="AD57" s="4"/>
      <c r="AE57" s="4"/>
      <c r="AF57" s="4"/>
      <c r="AG57" s="4"/>
      <c r="AH57" s="4"/>
      <c r="AI57" s="4"/>
      <c r="AJ57" s="4"/>
      <c r="AK57" s="4"/>
      <c r="AL57" s="4"/>
      <c r="AM57" s="4"/>
      <c r="AN57" s="4"/>
      <c r="AO57" s="22"/>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row>
    <row r="58" spans="1:78" x14ac:dyDescent="0.2">
      <c r="A58" s="4"/>
      <c r="B58" s="18"/>
      <c r="C58" s="19"/>
      <c r="D58" s="20"/>
      <c r="E58" s="20"/>
      <c r="F58" s="21"/>
      <c r="G58" s="21"/>
      <c r="H58" s="21"/>
      <c r="I58" s="21"/>
      <c r="J58" s="21"/>
      <c r="K58" s="21"/>
      <c r="L58" s="21"/>
      <c r="M58" s="21"/>
      <c r="N58" s="21"/>
      <c r="O58" s="21"/>
      <c r="P58" s="21"/>
      <c r="Q58" s="22"/>
      <c r="R58" s="22"/>
      <c r="S58" s="22"/>
      <c r="T58" s="22"/>
      <c r="U58" s="4"/>
      <c r="V58" s="4"/>
      <c r="W58" s="4"/>
      <c r="X58" s="4"/>
      <c r="Y58" s="4"/>
      <c r="Z58" s="4"/>
      <c r="AA58" s="4"/>
      <c r="AB58" s="4"/>
      <c r="AC58" s="4"/>
      <c r="AD58" s="4"/>
      <c r="AE58" s="4"/>
      <c r="AF58" s="4"/>
      <c r="AG58" s="4"/>
      <c r="AH58" s="4"/>
      <c r="AI58" s="4"/>
      <c r="AJ58" s="4"/>
      <c r="AK58" s="4"/>
      <c r="AL58" s="4"/>
      <c r="AM58" s="4"/>
      <c r="AN58" s="4"/>
      <c r="AO58" s="22"/>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row>
    <row r="59" spans="1:78" x14ac:dyDescent="0.2">
      <c r="A59" s="4"/>
      <c r="B59" s="18"/>
      <c r="C59" s="19"/>
      <c r="D59" s="20"/>
      <c r="E59" s="20"/>
      <c r="F59" s="21"/>
      <c r="G59" s="21"/>
      <c r="H59" s="21"/>
      <c r="I59" s="21"/>
      <c r="J59" s="21"/>
      <c r="K59" s="21"/>
      <c r="L59" s="21"/>
      <c r="M59" s="21"/>
      <c r="N59" s="21"/>
      <c r="O59" s="21"/>
      <c r="P59" s="21"/>
      <c r="Q59" s="22"/>
      <c r="R59" s="22"/>
      <c r="S59" s="22"/>
      <c r="T59" s="22"/>
      <c r="U59" s="4"/>
      <c r="V59" s="4"/>
      <c r="W59" s="4"/>
      <c r="X59" s="4"/>
      <c r="Y59" s="4"/>
      <c r="Z59" s="4"/>
      <c r="AA59" s="4"/>
      <c r="AB59" s="4"/>
      <c r="AC59" s="4"/>
      <c r="AD59" s="4"/>
      <c r="AE59" s="4"/>
      <c r="AF59" s="4"/>
      <c r="AG59" s="4"/>
      <c r="AH59" s="4"/>
      <c r="AI59" s="4"/>
      <c r="AJ59" s="4"/>
      <c r="AK59" s="4"/>
      <c r="AL59" s="4"/>
      <c r="AM59" s="4"/>
      <c r="AN59" s="4"/>
      <c r="AO59" s="22"/>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row>
    <row r="60" spans="1:78" x14ac:dyDescent="0.2">
      <c r="A60" s="4"/>
      <c r="B60" s="18"/>
      <c r="C60" s="19"/>
      <c r="D60" s="20"/>
      <c r="E60" s="20"/>
      <c r="F60" s="21"/>
      <c r="G60" s="21"/>
      <c r="H60" s="21"/>
      <c r="I60" s="21"/>
      <c r="J60" s="21"/>
      <c r="K60" s="21"/>
      <c r="L60" s="21"/>
      <c r="M60" s="21"/>
      <c r="N60" s="21"/>
      <c r="O60" s="21"/>
      <c r="P60" s="21"/>
      <c r="Q60" s="22"/>
      <c r="R60" s="22"/>
      <c r="S60" s="22"/>
      <c r="T60" s="22"/>
      <c r="U60" s="4"/>
      <c r="V60" s="4"/>
      <c r="W60" s="4"/>
      <c r="X60" s="4"/>
      <c r="Y60" s="4"/>
      <c r="Z60" s="4"/>
      <c r="AA60" s="4"/>
      <c r="AB60" s="4"/>
      <c r="AC60" s="4"/>
      <c r="AD60" s="4"/>
      <c r="AE60" s="4"/>
      <c r="AF60" s="4"/>
      <c r="AG60" s="4"/>
      <c r="AH60" s="4"/>
      <c r="AI60" s="4"/>
      <c r="AJ60" s="4"/>
      <c r="AK60" s="4"/>
      <c r="AL60" s="4"/>
      <c r="AM60" s="4"/>
      <c r="AN60" s="4"/>
      <c r="AO60" s="22"/>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row>
    <row r="61" spans="1:78" x14ac:dyDescent="0.2">
      <c r="A61" s="4"/>
      <c r="B61" s="18"/>
      <c r="C61" s="19"/>
      <c r="D61" s="20"/>
      <c r="E61" s="20"/>
      <c r="F61" s="21"/>
      <c r="G61" s="21"/>
      <c r="H61" s="21"/>
      <c r="I61" s="21"/>
      <c r="J61" s="21"/>
      <c r="K61" s="21"/>
      <c r="L61" s="21"/>
      <c r="M61" s="21"/>
      <c r="N61" s="21"/>
      <c r="O61" s="21"/>
      <c r="P61" s="21"/>
      <c r="Q61" s="22"/>
      <c r="R61" s="22"/>
      <c r="S61" s="22"/>
      <c r="T61" s="22"/>
      <c r="U61" s="4"/>
      <c r="V61" s="4"/>
      <c r="W61" s="4"/>
      <c r="X61" s="4"/>
      <c r="Y61" s="4"/>
      <c r="Z61" s="4"/>
      <c r="AA61" s="4"/>
      <c r="AB61" s="4"/>
      <c r="AC61" s="4"/>
      <c r="AD61" s="4"/>
      <c r="AE61" s="4"/>
      <c r="AF61" s="4"/>
      <c r="AG61" s="4"/>
      <c r="AH61" s="4"/>
      <c r="AI61" s="4"/>
      <c r="AJ61" s="4"/>
      <c r="AK61" s="4"/>
      <c r="AL61" s="4"/>
      <c r="AM61" s="4"/>
      <c r="AN61" s="4"/>
      <c r="AO61" s="22"/>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row>
    <row r="62" spans="1:78" x14ac:dyDescent="0.2">
      <c r="A62" s="4"/>
      <c r="B62" s="18"/>
      <c r="C62" s="19"/>
      <c r="D62" s="20"/>
      <c r="E62" s="20"/>
      <c r="F62" s="21"/>
      <c r="G62" s="21"/>
      <c r="H62" s="21"/>
      <c r="I62" s="21"/>
      <c r="J62" s="21"/>
      <c r="K62" s="21"/>
      <c r="L62" s="21"/>
      <c r="M62" s="21"/>
      <c r="N62" s="21"/>
      <c r="O62" s="21"/>
      <c r="P62" s="21"/>
      <c r="Q62" s="22"/>
      <c r="R62" s="22"/>
      <c r="S62" s="22"/>
      <c r="T62" s="22"/>
      <c r="U62" s="4"/>
      <c r="V62" s="4"/>
      <c r="W62" s="4"/>
      <c r="X62" s="4"/>
      <c r="Y62" s="4"/>
      <c r="Z62" s="4"/>
      <c r="AA62" s="4"/>
      <c r="AB62" s="4"/>
      <c r="AC62" s="4"/>
      <c r="AD62" s="4"/>
      <c r="AE62" s="4"/>
      <c r="AF62" s="4"/>
      <c r="AG62" s="4"/>
      <c r="AH62" s="4"/>
      <c r="AI62" s="4"/>
      <c r="AJ62" s="4"/>
      <c r="AK62" s="4"/>
      <c r="AL62" s="4"/>
      <c r="AM62" s="4"/>
      <c r="AN62" s="4"/>
      <c r="AO62" s="22"/>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row>
    <row r="63" spans="1:78" x14ac:dyDescent="0.2">
      <c r="A63" s="4"/>
      <c r="B63" s="18"/>
      <c r="C63" s="19"/>
      <c r="D63" s="20"/>
      <c r="E63" s="20"/>
      <c r="F63" s="21"/>
      <c r="G63" s="21"/>
      <c r="H63" s="21"/>
      <c r="I63" s="21"/>
      <c r="J63" s="21"/>
      <c r="K63" s="21"/>
      <c r="L63" s="21"/>
      <c r="M63" s="21"/>
      <c r="N63" s="21"/>
      <c r="O63" s="21"/>
      <c r="P63" s="21"/>
      <c r="Q63" s="22"/>
      <c r="R63" s="22"/>
      <c r="S63" s="22"/>
      <c r="T63" s="22"/>
      <c r="U63" s="4"/>
      <c r="V63" s="4"/>
      <c r="W63" s="4"/>
      <c r="X63" s="4"/>
      <c r="Y63" s="4"/>
      <c r="Z63" s="4"/>
      <c r="AA63" s="4"/>
      <c r="AB63" s="4"/>
      <c r="AC63" s="4"/>
      <c r="AD63" s="4"/>
      <c r="AE63" s="4"/>
      <c r="AF63" s="4"/>
      <c r="AG63" s="4"/>
      <c r="AH63" s="4"/>
      <c r="AI63" s="4"/>
      <c r="AJ63" s="4"/>
      <c r="AK63" s="4"/>
      <c r="AL63" s="4"/>
      <c r="AM63" s="4"/>
      <c r="AN63" s="4"/>
      <c r="AO63" s="22"/>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row>
    <row r="64" spans="1:78" x14ac:dyDescent="0.2">
      <c r="A64" s="4"/>
      <c r="B64" s="18"/>
      <c r="C64" s="19"/>
      <c r="D64" s="20"/>
      <c r="E64" s="20"/>
      <c r="F64" s="21"/>
      <c r="G64" s="21"/>
      <c r="H64" s="21"/>
      <c r="I64" s="21"/>
      <c r="J64" s="21"/>
      <c r="K64" s="21"/>
      <c r="L64" s="21"/>
      <c r="M64" s="21"/>
      <c r="N64" s="21"/>
      <c r="O64" s="21"/>
      <c r="P64" s="21"/>
      <c r="Q64" s="22"/>
      <c r="R64" s="22"/>
      <c r="S64" s="22"/>
      <c r="T64" s="22"/>
      <c r="U64" s="4"/>
      <c r="V64" s="4"/>
      <c r="W64" s="4"/>
      <c r="X64" s="4"/>
      <c r="Y64" s="4"/>
      <c r="Z64" s="4"/>
      <c r="AA64" s="4"/>
      <c r="AB64" s="4"/>
      <c r="AC64" s="4"/>
      <c r="AD64" s="4"/>
      <c r="AE64" s="4"/>
      <c r="AF64" s="4"/>
      <c r="AG64" s="4"/>
      <c r="AH64" s="4"/>
      <c r="AI64" s="4"/>
      <c r="AJ64" s="4"/>
      <c r="AK64" s="4"/>
      <c r="AL64" s="4"/>
      <c r="AM64" s="4"/>
      <c r="AN64" s="4"/>
      <c r="AO64" s="22"/>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row>
    <row r="65" spans="1:78" x14ac:dyDescent="0.2">
      <c r="A65" s="4"/>
      <c r="B65" s="18"/>
      <c r="C65" s="19"/>
      <c r="D65" s="20"/>
      <c r="E65" s="20"/>
      <c r="F65" s="21"/>
      <c r="G65" s="21"/>
      <c r="H65" s="21"/>
      <c r="I65" s="21"/>
      <c r="J65" s="21"/>
      <c r="K65" s="21"/>
      <c r="L65" s="21"/>
      <c r="M65" s="21"/>
      <c r="N65" s="21"/>
      <c r="O65" s="21"/>
      <c r="P65" s="21"/>
      <c r="Q65" s="22"/>
      <c r="R65" s="22"/>
      <c r="S65" s="22"/>
      <c r="T65" s="22"/>
      <c r="U65" s="4"/>
      <c r="V65" s="4"/>
      <c r="W65" s="4"/>
      <c r="X65" s="4"/>
      <c r="Y65" s="4"/>
      <c r="Z65" s="4"/>
      <c r="AA65" s="4"/>
      <c r="AB65" s="4"/>
      <c r="AC65" s="4"/>
      <c r="AD65" s="4"/>
      <c r="AE65" s="4"/>
      <c r="AF65" s="4"/>
      <c r="AG65" s="4"/>
      <c r="AH65" s="4"/>
      <c r="AI65" s="4"/>
      <c r="AJ65" s="4"/>
      <c r="AK65" s="4"/>
      <c r="AL65" s="4"/>
      <c r="AM65" s="4"/>
      <c r="AN65" s="4"/>
      <c r="AO65" s="22"/>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row>
    <row r="66" spans="1:78" x14ac:dyDescent="0.2">
      <c r="A66" s="4"/>
      <c r="B66" s="18"/>
      <c r="C66" s="19"/>
      <c r="D66" s="20"/>
      <c r="E66" s="20"/>
      <c r="F66" s="21"/>
      <c r="G66" s="21"/>
      <c r="H66" s="21"/>
      <c r="I66" s="21"/>
      <c r="J66" s="21"/>
      <c r="K66" s="21"/>
      <c r="L66" s="21"/>
      <c r="M66" s="21"/>
      <c r="N66" s="21"/>
      <c r="O66" s="21"/>
      <c r="P66" s="21"/>
      <c r="Q66" s="22"/>
      <c r="R66" s="22"/>
      <c r="S66" s="22"/>
      <c r="T66" s="22"/>
      <c r="U66" s="4"/>
      <c r="V66" s="4"/>
      <c r="W66" s="4"/>
      <c r="X66" s="4"/>
      <c r="Y66" s="4"/>
      <c r="Z66" s="4"/>
      <c r="AA66" s="4"/>
      <c r="AB66" s="4"/>
      <c r="AC66" s="4"/>
      <c r="AD66" s="4"/>
      <c r="AE66" s="4"/>
      <c r="AF66" s="4"/>
      <c r="AG66" s="4"/>
      <c r="AH66" s="4"/>
      <c r="AI66" s="4"/>
      <c r="AJ66" s="4"/>
      <c r="AK66" s="4"/>
      <c r="AL66" s="4"/>
      <c r="AM66" s="4"/>
      <c r="AN66" s="4"/>
      <c r="AO66" s="22"/>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row>
    <row r="67" spans="1:78" x14ac:dyDescent="0.2">
      <c r="A67" s="4"/>
      <c r="B67" s="18"/>
      <c r="C67" s="19"/>
      <c r="D67" s="20"/>
      <c r="E67" s="20"/>
      <c r="F67" s="21"/>
      <c r="G67" s="21"/>
      <c r="H67" s="21"/>
      <c r="I67" s="21"/>
      <c r="J67" s="21"/>
      <c r="K67" s="21"/>
      <c r="L67" s="21"/>
      <c r="M67" s="21"/>
      <c r="N67" s="21"/>
      <c r="O67" s="21"/>
      <c r="P67" s="21"/>
      <c r="Q67" s="22"/>
      <c r="R67" s="22"/>
      <c r="S67" s="22"/>
      <c r="T67" s="22"/>
      <c r="U67" s="4"/>
      <c r="V67" s="4"/>
      <c r="W67" s="4"/>
      <c r="X67" s="4"/>
      <c r="Y67" s="4"/>
      <c r="Z67" s="4"/>
      <c r="AA67" s="4"/>
      <c r="AB67" s="4"/>
      <c r="AC67" s="4"/>
      <c r="AD67" s="4"/>
      <c r="AE67" s="4"/>
      <c r="AF67" s="4"/>
      <c r="AG67" s="4"/>
      <c r="AH67" s="4"/>
      <c r="AI67" s="4"/>
      <c r="AJ67" s="4"/>
      <c r="AK67" s="4"/>
      <c r="AL67" s="4"/>
      <c r="AM67" s="4"/>
      <c r="AN67" s="4"/>
      <c r="AO67" s="22"/>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row>
    <row r="68" spans="1:78" x14ac:dyDescent="0.2">
      <c r="A68" s="4"/>
      <c r="B68" s="18"/>
      <c r="C68" s="19"/>
      <c r="D68" s="20"/>
      <c r="E68" s="20"/>
      <c r="F68" s="21"/>
      <c r="G68" s="21"/>
      <c r="H68" s="21"/>
      <c r="I68" s="21"/>
      <c r="J68" s="21"/>
      <c r="K68" s="21"/>
      <c r="L68" s="21"/>
      <c r="M68" s="21"/>
      <c r="N68" s="21"/>
      <c r="O68" s="21"/>
      <c r="P68" s="21"/>
      <c r="Q68" s="22"/>
      <c r="R68" s="22"/>
      <c r="S68" s="22"/>
      <c r="T68" s="22"/>
      <c r="U68" s="4"/>
      <c r="V68" s="4"/>
      <c r="W68" s="4"/>
      <c r="X68" s="4"/>
      <c r="Y68" s="4"/>
      <c r="Z68" s="4"/>
      <c r="AA68" s="4"/>
      <c r="AB68" s="4"/>
      <c r="AC68" s="4"/>
      <c r="AD68" s="4"/>
      <c r="AE68" s="4"/>
      <c r="AF68" s="4"/>
      <c r="AG68" s="4"/>
      <c r="AH68" s="4"/>
      <c r="AI68" s="4"/>
      <c r="AJ68" s="4"/>
      <c r="AK68" s="4"/>
      <c r="AL68" s="4"/>
      <c r="AM68" s="4"/>
      <c r="AN68" s="4"/>
      <c r="AO68" s="22"/>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row>
    <row r="69" spans="1:78" x14ac:dyDescent="0.2">
      <c r="A69" s="4"/>
      <c r="B69" s="18"/>
      <c r="C69" s="19"/>
      <c r="D69" s="20"/>
      <c r="E69" s="20"/>
      <c r="F69" s="21"/>
      <c r="G69" s="21"/>
      <c r="H69" s="21"/>
      <c r="I69" s="21"/>
      <c r="J69" s="21"/>
      <c r="K69" s="21"/>
      <c r="L69" s="21"/>
      <c r="M69" s="21"/>
      <c r="N69" s="21"/>
      <c r="O69" s="21"/>
      <c r="P69" s="21"/>
      <c r="Q69" s="22"/>
      <c r="R69" s="22"/>
      <c r="S69" s="22"/>
      <c r="T69" s="22"/>
      <c r="U69" s="4"/>
      <c r="V69" s="4"/>
      <c r="W69" s="4"/>
      <c r="X69" s="4"/>
      <c r="Y69" s="4"/>
      <c r="Z69" s="4"/>
      <c r="AA69" s="4"/>
      <c r="AB69" s="4"/>
      <c r="AC69" s="4"/>
      <c r="AD69" s="4"/>
      <c r="AE69" s="4"/>
      <c r="AF69" s="4"/>
      <c r="AG69" s="4"/>
      <c r="AH69" s="4"/>
      <c r="AI69" s="4"/>
      <c r="AJ69" s="4"/>
      <c r="AK69" s="4"/>
      <c r="AL69" s="4"/>
      <c r="AM69" s="4"/>
      <c r="AN69" s="4"/>
      <c r="AO69" s="22"/>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row>
    <row r="70" spans="1:78" x14ac:dyDescent="0.2">
      <c r="A70" s="4"/>
      <c r="B70" s="18"/>
      <c r="C70" s="19"/>
      <c r="D70" s="20"/>
      <c r="E70" s="20"/>
      <c r="F70" s="21"/>
      <c r="G70" s="21"/>
      <c r="H70" s="21"/>
      <c r="I70" s="21"/>
      <c r="J70" s="21"/>
      <c r="K70" s="21"/>
      <c r="L70" s="21"/>
      <c r="M70" s="21"/>
      <c r="N70" s="21"/>
      <c r="O70" s="21"/>
      <c r="P70" s="21"/>
      <c r="Q70" s="22"/>
      <c r="R70" s="22"/>
      <c r="S70" s="22"/>
      <c r="T70" s="22"/>
      <c r="U70" s="4"/>
      <c r="V70" s="4"/>
      <c r="W70" s="4"/>
      <c r="X70" s="4"/>
      <c r="Y70" s="4"/>
      <c r="Z70" s="4"/>
      <c r="AA70" s="4"/>
      <c r="AB70" s="4"/>
      <c r="AC70" s="4"/>
      <c r="AD70" s="4"/>
      <c r="AE70" s="4"/>
      <c r="AF70" s="4"/>
      <c r="AG70" s="4"/>
      <c r="AH70" s="4"/>
      <c r="AI70" s="4"/>
      <c r="AJ70" s="4"/>
      <c r="AK70" s="4"/>
      <c r="AL70" s="4"/>
      <c r="AM70" s="4"/>
      <c r="AN70" s="4"/>
      <c r="AO70" s="22"/>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row>
    <row r="71" spans="1:78" x14ac:dyDescent="0.2">
      <c r="A71" s="4"/>
      <c r="B71" s="18"/>
      <c r="C71" s="19"/>
      <c r="D71" s="20"/>
      <c r="E71" s="20"/>
      <c r="F71" s="21"/>
      <c r="G71" s="21"/>
      <c r="H71" s="21"/>
      <c r="I71" s="21"/>
      <c r="J71" s="21"/>
      <c r="K71" s="21"/>
      <c r="L71" s="21"/>
      <c r="M71" s="21"/>
      <c r="N71" s="21"/>
      <c r="O71" s="21"/>
      <c r="P71" s="21"/>
      <c r="Q71" s="22"/>
      <c r="R71" s="22"/>
      <c r="S71" s="22"/>
      <c r="T71" s="22"/>
      <c r="U71" s="4"/>
      <c r="V71" s="4"/>
      <c r="W71" s="4"/>
      <c r="X71" s="4"/>
      <c r="Y71" s="4"/>
      <c r="Z71" s="4"/>
      <c r="AA71" s="4"/>
      <c r="AB71" s="4"/>
      <c r="AC71" s="4"/>
      <c r="AD71" s="4"/>
      <c r="AE71" s="4"/>
      <c r="AF71" s="4"/>
      <c r="AG71" s="4"/>
      <c r="AH71" s="4"/>
      <c r="AI71" s="4"/>
      <c r="AJ71" s="4"/>
      <c r="AK71" s="4"/>
      <c r="AL71" s="4"/>
      <c r="AM71" s="4"/>
      <c r="AN71" s="4"/>
      <c r="AO71" s="22"/>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row>
    <row r="72" spans="1:78" x14ac:dyDescent="0.2">
      <c r="A72" s="4"/>
      <c r="B72" s="18"/>
      <c r="C72" s="19"/>
      <c r="D72" s="20"/>
      <c r="E72" s="20"/>
      <c r="F72" s="21"/>
      <c r="G72" s="21"/>
      <c r="H72" s="21"/>
      <c r="I72" s="21"/>
      <c r="J72" s="21"/>
      <c r="K72" s="21"/>
      <c r="L72" s="21"/>
      <c r="M72" s="21"/>
      <c r="N72" s="21"/>
      <c r="O72" s="21"/>
      <c r="P72" s="21"/>
      <c r="Q72" s="22"/>
      <c r="R72" s="22"/>
      <c r="S72" s="22"/>
      <c r="T72" s="22"/>
      <c r="U72" s="4"/>
      <c r="V72" s="4"/>
      <c r="W72" s="4"/>
      <c r="X72" s="4"/>
      <c r="Y72" s="4"/>
      <c r="Z72" s="4"/>
      <c r="AA72" s="4"/>
      <c r="AB72" s="4"/>
      <c r="AC72" s="4"/>
      <c r="AD72" s="4"/>
      <c r="AE72" s="4"/>
      <c r="AF72" s="4"/>
      <c r="AG72" s="4"/>
      <c r="AH72" s="4"/>
      <c r="AI72" s="4"/>
      <c r="AJ72" s="4"/>
      <c r="AK72" s="4"/>
      <c r="AL72" s="4"/>
      <c r="AM72" s="4"/>
      <c r="AN72" s="4"/>
      <c r="AO72" s="22"/>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row>
    <row r="73" spans="1:78" x14ac:dyDescent="0.2">
      <c r="A73" s="4"/>
      <c r="B73" s="18"/>
      <c r="C73" s="19"/>
      <c r="D73" s="20"/>
      <c r="E73" s="20"/>
      <c r="F73" s="21"/>
      <c r="G73" s="21"/>
      <c r="H73" s="21"/>
      <c r="I73" s="21"/>
      <c r="J73" s="21"/>
      <c r="K73" s="21"/>
      <c r="L73" s="21"/>
      <c r="M73" s="21"/>
      <c r="N73" s="21"/>
      <c r="O73" s="21"/>
      <c r="P73" s="21"/>
      <c r="Q73" s="22"/>
      <c r="R73" s="22"/>
      <c r="S73" s="22"/>
      <c r="T73" s="22"/>
      <c r="U73" s="4"/>
      <c r="V73" s="4"/>
      <c r="W73" s="4"/>
      <c r="X73" s="4"/>
      <c r="Y73" s="4"/>
      <c r="Z73" s="4"/>
      <c r="AA73" s="4"/>
      <c r="AB73" s="4"/>
      <c r="AC73" s="4"/>
      <c r="AD73" s="4"/>
      <c r="AE73" s="4"/>
      <c r="AF73" s="4"/>
      <c r="AG73" s="4"/>
      <c r="AH73" s="4"/>
      <c r="AI73" s="4"/>
      <c r="AJ73" s="4"/>
      <c r="AK73" s="4"/>
      <c r="AL73" s="4"/>
      <c r="AM73" s="4"/>
      <c r="AN73" s="4"/>
      <c r="AO73" s="22"/>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row>
    <row r="74" spans="1:78" x14ac:dyDescent="0.2">
      <c r="A74" s="4"/>
      <c r="B74" s="18"/>
      <c r="C74" s="19"/>
      <c r="D74" s="20"/>
      <c r="E74" s="20"/>
      <c r="F74" s="21"/>
      <c r="G74" s="21"/>
      <c r="H74" s="21"/>
      <c r="I74" s="21"/>
      <c r="J74" s="21"/>
      <c r="K74" s="21"/>
      <c r="L74" s="21"/>
      <c r="M74" s="21"/>
      <c r="N74" s="21"/>
      <c r="O74" s="21"/>
      <c r="P74" s="21"/>
      <c r="Q74" s="22"/>
      <c r="R74" s="22"/>
      <c r="S74" s="22"/>
      <c r="T74" s="22"/>
      <c r="U74" s="4"/>
      <c r="V74" s="4"/>
      <c r="W74" s="4"/>
      <c r="X74" s="4"/>
      <c r="Y74" s="4"/>
      <c r="Z74" s="4"/>
      <c r="AA74" s="4"/>
      <c r="AB74" s="4"/>
      <c r="AC74" s="4"/>
      <c r="AD74" s="4"/>
      <c r="AE74" s="4"/>
      <c r="AF74" s="4"/>
      <c r="AG74" s="4"/>
      <c r="AH74" s="4"/>
      <c r="AI74" s="4"/>
      <c r="AJ74" s="4"/>
      <c r="AK74" s="4"/>
      <c r="AL74" s="4"/>
      <c r="AM74" s="4"/>
      <c r="AN74" s="4"/>
      <c r="AO74" s="22"/>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row>
    <row r="75" spans="1:78" x14ac:dyDescent="0.2">
      <c r="A75" s="4"/>
      <c r="B75" s="18"/>
      <c r="C75" s="19"/>
      <c r="D75" s="20"/>
      <c r="E75" s="20"/>
      <c r="F75" s="21"/>
      <c r="G75" s="21"/>
      <c r="H75" s="21"/>
      <c r="I75" s="21"/>
      <c r="J75" s="21"/>
      <c r="K75" s="21"/>
      <c r="L75" s="21"/>
      <c r="M75" s="21"/>
      <c r="N75" s="21"/>
      <c r="O75" s="21"/>
      <c r="P75" s="21"/>
      <c r="Q75" s="22"/>
      <c r="R75" s="22"/>
      <c r="S75" s="22"/>
      <c r="T75" s="22"/>
      <c r="U75" s="4"/>
      <c r="V75" s="4"/>
      <c r="W75" s="4"/>
      <c r="X75" s="4"/>
      <c r="Y75" s="4"/>
      <c r="Z75" s="4"/>
      <c r="AA75" s="4"/>
      <c r="AB75" s="4"/>
      <c r="AC75" s="4"/>
      <c r="AD75" s="4"/>
      <c r="AE75" s="4"/>
      <c r="AF75" s="4"/>
      <c r="AG75" s="4"/>
      <c r="AH75" s="4"/>
      <c r="AI75" s="4"/>
      <c r="AJ75" s="4"/>
      <c r="AK75" s="4"/>
      <c r="AL75" s="4"/>
      <c r="AM75" s="4"/>
      <c r="AN75" s="4"/>
      <c r="AO75" s="22"/>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row>
    <row r="76" spans="1:78" x14ac:dyDescent="0.2">
      <c r="A76" s="4"/>
      <c r="B76" s="18"/>
      <c r="C76" s="19"/>
      <c r="D76" s="20"/>
      <c r="E76" s="20"/>
      <c r="F76" s="21"/>
      <c r="G76" s="21"/>
      <c r="H76" s="21"/>
      <c r="I76" s="21"/>
      <c r="J76" s="21"/>
      <c r="K76" s="21"/>
      <c r="L76" s="21"/>
      <c r="M76" s="21"/>
      <c r="N76" s="21"/>
      <c r="O76" s="21"/>
      <c r="P76" s="21"/>
      <c r="Q76" s="22"/>
      <c r="R76" s="22"/>
      <c r="S76" s="22"/>
      <c r="T76" s="22"/>
      <c r="U76" s="4"/>
      <c r="V76" s="4"/>
      <c r="W76" s="4"/>
      <c r="X76" s="4"/>
      <c r="Y76" s="4"/>
      <c r="Z76" s="4"/>
      <c r="AA76" s="4"/>
      <c r="AB76" s="4"/>
      <c r="AC76" s="4"/>
      <c r="AD76" s="4"/>
      <c r="AE76" s="4"/>
      <c r="AF76" s="4"/>
      <c r="AG76" s="4"/>
      <c r="AH76" s="4"/>
      <c r="AI76" s="4"/>
      <c r="AJ76" s="4"/>
      <c r="AK76" s="4"/>
      <c r="AL76" s="4"/>
      <c r="AM76" s="4"/>
      <c r="AN76" s="4"/>
      <c r="AO76" s="22"/>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row>
    <row r="77" spans="1:78" x14ac:dyDescent="0.2">
      <c r="A77" s="4"/>
      <c r="B77" s="18"/>
      <c r="C77" s="19"/>
      <c r="D77" s="20"/>
      <c r="E77" s="20"/>
      <c r="F77" s="21"/>
      <c r="G77" s="21"/>
      <c r="H77" s="21"/>
      <c r="I77" s="21"/>
      <c r="J77" s="21"/>
      <c r="K77" s="21"/>
      <c r="L77" s="21"/>
      <c r="M77" s="21"/>
      <c r="N77" s="21"/>
      <c r="O77" s="21"/>
      <c r="P77" s="21"/>
      <c r="Q77" s="22"/>
      <c r="R77" s="22"/>
      <c r="S77" s="22"/>
      <c r="T77" s="22"/>
      <c r="U77" s="4"/>
      <c r="V77" s="4"/>
      <c r="W77" s="4"/>
      <c r="X77" s="4"/>
      <c r="Y77" s="4"/>
      <c r="Z77" s="4"/>
      <c r="AA77" s="4"/>
      <c r="AB77" s="4"/>
      <c r="AC77" s="4"/>
      <c r="AD77" s="4"/>
      <c r="AE77" s="4"/>
      <c r="AF77" s="4"/>
      <c r="AG77" s="4"/>
      <c r="AH77" s="4"/>
      <c r="AI77" s="4"/>
      <c r="AJ77" s="4"/>
      <c r="AK77" s="4"/>
      <c r="AL77" s="4"/>
      <c r="AM77" s="4"/>
      <c r="AN77" s="4"/>
      <c r="AO77" s="22"/>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row>
    <row r="78" spans="1:78" x14ac:dyDescent="0.2">
      <c r="A78" s="4"/>
      <c r="B78" s="18"/>
      <c r="C78" s="19"/>
      <c r="D78" s="20"/>
      <c r="E78" s="20"/>
      <c r="F78" s="21"/>
      <c r="G78" s="21"/>
      <c r="H78" s="21"/>
      <c r="I78" s="21"/>
      <c r="J78" s="21"/>
      <c r="K78" s="21"/>
      <c r="L78" s="21"/>
      <c r="M78" s="21"/>
      <c r="N78" s="21"/>
      <c r="O78" s="21"/>
      <c r="P78" s="21"/>
      <c r="Q78" s="22"/>
      <c r="R78" s="22"/>
      <c r="S78" s="22"/>
      <c r="T78" s="22"/>
      <c r="U78" s="4"/>
      <c r="V78" s="4"/>
      <c r="W78" s="4"/>
      <c r="X78" s="4"/>
      <c r="Y78" s="4"/>
      <c r="Z78" s="4"/>
      <c r="AA78" s="4"/>
      <c r="AB78" s="4"/>
      <c r="AC78" s="4"/>
      <c r="AD78" s="4"/>
      <c r="AE78" s="4"/>
      <c r="AF78" s="4"/>
      <c r="AG78" s="4"/>
      <c r="AH78" s="4"/>
      <c r="AI78" s="4"/>
      <c r="AJ78" s="4"/>
      <c r="AK78" s="4"/>
      <c r="AL78" s="4"/>
      <c r="AM78" s="4"/>
      <c r="AN78" s="4"/>
      <c r="AO78" s="22"/>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row>
    <row r="79" spans="1:78" x14ac:dyDescent="0.2">
      <c r="A79" s="4"/>
      <c r="B79" s="18"/>
      <c r="C79" s="19"/>
      <c r="D79" s="20"/>
      <c r="E79" s="20"/>
      <c r="F79" s="21"/>
      <c r="G79" s="21"/>
      <c r="H79" s="21"/>
      <c r="I79" s="21"/>
      <c r="J79" s="21"/>
      <c r="K79" s="21"/>
      <c r="L79" s="21"/>
      <c r="M79" s="21"/>
      <c r="N79" s="21"/>
      <c r="O79" s="21"/>
      <c r="P79" s="21"/>
      <c r="Q79" s="22"/>
      <c r="R79" s="22"/>
      <c r="S79" s="22"/>
      <c r="T79" s="22"/>
      <c r="U79" s="4"/>
      <c r="V79" s="4"/>
      <c r="W79" s="4"/>
      <c r="X79" s="4"/>
      <c r="Y79" s="4"/>
      <c r="Z79" s="4"/>
      <c r="AA79" s="4"/>
      <c r="AB79" s="4"/>
      <c r="AC79" s="4"/>
      <c r="AD79" s="4"/>
      <c r="AE79" s="4"/>
      <c r="AF79" s="4"/>
      <c r="AG79" s="4"/>
      <c r="AH79" s="4"/>
      <c r="AI79" s="4"/>
      <c r="AJ79" s="4"/>
      <c r="AK79" s="4"/>
      <c r="AL79" s="4"/>
      <c r="AM79" s="4"/>
      <c r="AN79" s="4"/>
      <c r="AO79" s="22"/>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row>
    <row r="80" spans="1:78" x14ac:dyDescent="0.2">
      <c r="A80" s="4"/>
      <c r="B80" s="18"/>
      <c r="C80" s="19"/>
      <c r="D80" s="20"/>
      <c r="E80" s="20"/>
      <c r="F80" s="21"/>
      <c r="G80" s="21"/>
      <c r="H80" s="21"/>
      <c r="I80" s="21"/>
      <c r="J80" s="21"/>
      <c r="K80" s="21"/>
      <c r="L80" s="21"/>
      <c r="M80" s="21"/>
      <c r="N80" s="21"/>
      <c r="O80" s="21"/>
      <c r="P80" s="21"/>
      <c r="Q80" s="22"/>
      <c r="R80" s="22"/>
      <c r="S80" s="22"/>
      <c r="T80" s="22"/>
      <c r="U80" s="4"/>
      <c r="V80" s="4"/>
      <c r="W80" s="4"/>
      <c r="X80" s="4"/>
      <c r="Y80" s="4"/>
      <c r="Z80" s="4"/>
      <c r="AA80" s="4"/>
      <c r="AB80" s="4"/>
      <c r="AC80" s="4"/>
      <c r="AD80" s="4"/>
      <c r="AE80" s="4"/>
      <c r="AF80" s="4"/>
      <c r="AG80" s="4"/>
      <c r="AH80" s="4"/>
      <c r="AI80" s="4"/>
      <c r="AJ80" s="4"/>
      <c r="AK80" s="4"/>
      <c r="AL80" s="4"/>
      <c r="AM80" s="4"/>
      <c r="AN80" s="4"/>
      <c r="AO80" s="22"/>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row>
    <row r="81" spans="1:78" x14ac:dyDescent="0.2">
      <c r="A81" s="4"/>
      <c r="B81" s="18"/>
      <c r="C81" s="19"/>
      <c r="D81" s="20"/>
      <c r="E81" s="20"/>
      <c r="F81" s="21"/>
      <c r="G81" s="21"/>
      <c r="H81" s="21"/>
      <c r="I81" s="21"/>
      <c r="J81" s="21"/>
      <c r="K81" s="21"/>
      <c r="L81" s="21"/>
      <c r="M81" s="21"/>
      <c r="N81" s="21"/>
      <c r="O81" s="21"/>
      <c r="P81" s="21"/>
      <c r="Q81" s="22"/>
      <c r="R81" s="22"/>
      <c r="S81" s="22"/>
      <c r="T81" s="22"/>
      <c r="U81" s="4"/>
      <c r="V81" s="4"/>
      <c r="W81" s="4"/>
      <c r="X81" s="4"/>
      <c r="Y81" s="4"/>
      <c r="Z81" s="4"/>
      <c r="AA81" s="4"/>
      <c r="AB81" s="4"/>
      <c r="AC81" s="4"/>
      <c r="AD81" s="4"/>
      <c r="AE81" s="4"/>
      <c r="AF81" s="4"/>
      <c r="AG81" s="4"/>
      <c r="AH81" s="4"/>
      <c r="AI81" s="4"/>
      <c r="AJ81" s="4"/>
      <c r="AK81" s="4"/>
      <c r="AL81" s="4"/>
      <c r="AM81" s="4"/>
      <c r="AN81" s="4"/>
      <c r="AO81" s="22"/>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row>
    <row r="82" spans="1:78" x14ac:dyDescent="0.2">
      <c r="A82" s="4"/>
      <c r="B82" s="18"/>
      <c r="C82" s="19"/>
      <c r="D82" s="20"/>
      <c r="E82" s="20"/>
      <c r="F82" s="21"/>
      <c r="G82" s="21"/>
      <c r="H82" s="21"/>
      <c r="I82" s="21"/>
      <c r="J82" s="21"/>
      <c r="K82" s="21"/>
      <c r="L82" s="21"/>
      <c r="M82" s="21"/>
      <c r="N82" s="21"/>
      <c r="O82" s="21"/>
      <c r="P82" s="21"/>
      <c r="Q82" s="22"/>
      <c r="R82" s="22"/>
      <c r="S82" s="22"/>
      <c r="T82" s="22"/>
      <c r="U82" s="4"/>
      <c r="V82" s="4"/>
      <c r="W82" s="4"/>
      <c r="X82" s="4"/>
      <c r="Y82" s="4"/>
      <c r="Z82" s="4"/>
      <c r="AA82" s="4"/>
      <c r="AB82" s="4"/>
      <c r="AC82" s="4"/>
      <c r="AD82" s="4"/>
      <c r="AE82" s="4"/>
      <c r="AF82" s="4"/>
      <c r="AG82" s="4"/>
      <c r="AH82" s="4"/>
      <c r="AI82" s="4"/>
      <c r="AJ82" s="4"/>
      <c r="AK82" s="4"/>
      <c r="AL82" s="4"/>
      <c r="AM82" s="4"/>
      <c r="AN82" s="4"/>
      <c r="AO82" s="22"/>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row>
    <row r="83" spans="1:78" x14ac:dyDescent="0.2">
      <c r="A83" s="4"/>
      <c r="B83" s="18"/>
      <c r="C83" s="19"/>
      <c r="D83" s="20"/>
      <c r="E83" s="20"/>
      <c r="F83" s="21"/>
      <c r="G83" s="21"/>
      <c r="H83" s="21"/>
      <c r="I83" s="21"/>
      <c r="J83" s="21"/>
      <c r="K83" s="21"/>
      <c r="L83" s="21"/>
      <c r="M83" s="21"/>
      <c r="N83" s="21"/>
      <c r="O83" s="21"/>
      <c r="P83" s="21"/>
      <c r="Q83" s="22"/>
      <c r="R83" s="22"/>
      <c r="S83" s="22"/>
      <c r="T83" s="22"/>
      <c r="U83" s="4"/>
      <c r="V83" s="4"/>
      <c r="W83" s="4"/>
      <c r="X83" s="4"/>
      <c r="Y83" s="4"/>
      <c r="Z83" s="4"/>
      <c r="AA83" s="4"/>
      <c r="AB83" s="4"/>
      <c r="AC83" s="4"/>
      <c r="AD83" s="4"/>
      <c r="AE83" s="4"/>
      <c r="AF83" s="4"/>
      <c r="AG83" s="4"/>
      <c r="AH83" s="4"/>
      <c r="AI83" s="4"/>
      <c r="AJ83" s="4"/>
      <c r="AK83" s="4"/>
      <c r="AL83" s="4"/>
      <c r="AM83" s="4"/>
      <c r="AN83" s="4"/>
      <c r="AO83" s="22"/>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row>
    <row r="84" spans="1:78" x14ac:dyDescent="0.2">
      <c r="A84" s="4"/>
      <c r="B84" s="18"/>
      <c r="C84" s="19"/>
      <c r="D84" s="20"/>
      <c r="E84" s="20"/>
      <c r="F84" s="21"/>
      <c r="G84" s="21"/>
      <c r="H84" s="21"/>
      <c r="I84" s="21"/>
      <c r="J84" s="21"/>
      <c r="K84" s="21"/>
      <c r="L84" s="21"/>
      <c r="M84" s="21"/>
      <c r="N84" s="21"/>
      <c r="O84" s="21"/>
      <c r="P84" s="21"/>
      <c r="Q84" s="22"/>
      <c r="R84" s="22"/>
      <c r="S84" s="22"/>
      <c r="T84" s="22"/>
      <c r="U84" s="4"/>
      <c r="V84" s="4"/>
      <c r="W84" s="4"/>
      <c r="X84" s="4"/>
      <c r="Y84" s="4"/>
      <c r="Z84" s="4"/>
      <c r="AA84" s="4"/>
      <c r="AB84" s="4"/>
      <c r="AC84" s="4"/>
      <c r="AD84" s="4"/>
      <c r="AE84" s="4"/>
      <c r="AF84" s="4"/>
      <c r="AG84" s="4"/>
      <c r="AH84" s="4"/>
      <c r="AI84" s="4"/>
      <c r="AJ84" s="4"/>
      <c r="AK84" s="4"/>
      <c r="AL84" s="4"/>
      <c r="AM84" s="4"/>
      <c r="AN84" s="4"/>
      <c r="AO84" s="22"/>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row>
    <row r="85" spans="1:78" x14ac:dyDescent="0.2">
      <c r="A85" s="4"/>
      <c r="B85" s="18"/>
      <c r="C85" s="19"/>
      <c r="D85" s="20"/>
      <c r="E85" s="20"/>
      <c r="F85" s="21"/>
      <c r="G85" s="21"/>
      <c r="H85" s="21"/>
      <c r="I85" s="21"/>
      <c r="J85" s="21"/>
      <c r="K85" s="21"/>
      <c r="L85" s="21"/>
      <c r="M85" s="21"/>
      <c r="N85" s="21"/>
      <c r="O85" s="21"/>
      <c r="P85" s="21"/>
      <c r="Q85" s="22"/>
      <c r="R85" s="22"/>
      <c r="S85" s="22"/>
      <c r="T85" s="22"/>
      <c r="U85" s="4"/>
      <c r="V85" s="4"/>
      <c r="W85" s="4"/>
      <c r="X85" s="4"/>
      <c r="Y85" s="4"/>
      <c r="Z85" s="4"/>
      <c r="AA85" s="4"/>
      <c r="AB85" s="4"/>
      <c r="AC85" s="4"/>
      <c r="AD85" s="4"/>
      <c r="AE85" s="4"/>
      <c r="AF85" s="4"/>
      <c r="AG85" s="4"/>
      <c r="AH85" s="4"/>
      <c r="AI85" s="4"/>
      <c r="AJ85" s="4"/>
      <c r="AK85" s="4"/>
      <c r="AL85" s="4"/>
      <c r="AM85" s="4"/>
      <c r="AN85" s="4"/>
      <c r="AO85" s="22"/>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row>
    <row r="86" spans="1:78" x14ac:dyDescent="0.2">
      <c r="A86" s="4"/>
      <c r="B86" s="18"/>
      <c r="C86" s="19"/>
      <c r="D86" s="20"/>
      <c r="E86" s="20"/>
      <c r="F86" s="21"/>
      <c r="G86" s="21"/>
      <c r="H86" s="21"/>
      <c r="I86" s="21"/>
      <c r="J86" s="21"/>
      <c r="K86" s="21"/>
      <c r="L86" s="21"/>
      <c r="M86" s="21"/>
      <c r="N86" s="21"/>
      <c r="O86" s="21"/>
      <c r="P86" s="21"/>
      <c r="Q86" s="22"/>
      <c r="R86" s="22"/>
      <c r="S86" s="22"/>
      <c r="T86" s="22"/>
      <c r="U86" s="4"/>
      <c r="V86" s="4"/>
      <c r="W86" s="4"/>
      <c r="X86" s="4"/>
      <c r="Y86" s="4"/>
      <c r="Z86" s="4"/>
      <c r="AA86" s="4"/>
      <c r="AB86" s="4"/>
      <c r="AC86" s="4"/>
      <c r="AD86" s="4"/>
      <c r="AE86" s="4"/>
      <c r="AF86" s="4"/>
      <c r="AG86" s="4"/>
      <c r="AH86" s="4"/>
      <c r="AI86" s="4"/>
      <c r="AJ86" s="4"/>
      <c r="AK86" s="4"/>
      <c r="AL86" s="4"/>
      <c r="AM86" s="4"/>
      <c r="AN86" s="4"/>
      <c r="AO86" s="22"/>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row>
    <row r="87" spans="1:78" x14ac:dyDescent="0.2">
      <c r="A87" s="4"/>
      <c r="B87" s="18"/>
      <c r="C87" s="19"/>
      <c r="D87" s="20"/>
      <c r="E87" s="20"/>
      <c r="F87" s="21"/>
      <c r="G87" s="21"/>
      <c r="H87" s="21"/>
      <c r="I87" s="21"/>
      <c r="J87" s="21"/>
      <c r="K87" s="21"/>
      <c r="L87" s="21"/>
      <c r="M87" s="21"/>
      <c r="N87" s="21"/>
      <c r="O87" s="21"/>
      <c r="P87" s="21"/>
      <c r="Q87" s="22"/>
      <c r="R87" s="22"/>
      <c r="S87" s="22"/>
      <c r="T87" s="22"/>
      <c r="U87" s="4"/>
      <c r="V87" s="4"/>
      <c r="W87" s="4"/>
      <c r="X87" s="4"/>
      <c r="Y87" s="4"/>
      <c r="Z87" s="4"/>
      <c r="AA87" s="4"/>
      <c r="AB87" s="4"/>
      <c r="AC87" s="4"/>
      <c r="AD87" s="4"/>
      <c r="AE87" s="4"/>
      <c r="AF87" s="4"/>
      <c r="AG87" s="4"/>
      <c r="AH87" s="4"/>
      <c r="AI87" s="4"/>
      <c r="AJ87" s="4"/>
      <c r="AK87" s="4"/>
      <c r="AL87" s="4"/>
      <c r="AM87" s="4"/>
      <c r="AN87" s="4"/>
      <c r="AO87" s="22"/>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row>
    <row r="88" spans="1:78" x14ac:dyDescent="0.2">
      <c r="A88" s="4"/>
      <c r="B88" s="18"/>
      <c r="C88" s="19"/>
      <c r="D88" s="20"/>
      <c r="E88" s="20"/>
      <c r="F88" s="21"/>
      <c r="G88" s="21"/>
      <c r="H88" s="21"/>
      <c r="I88" s="21"/>
      <c r="J88" s="21"/>
      <c r="K88" s="21"/>
      <c r="L88" s="21"/>
      <c r="M88" s="21"/>
      <c r="N88" s="21"/>
      <c r="O88" s="21"/>
      <c r="P88" s="21"/>
      <c r="Q88" s="22"/>
      <c r="R88" s="22"/>
      <c r="S88" s="22"/>
      <c r="T88" s="22"/>
      <c r="U88" s="4"/>
      <c r="V88" s="4"/>
      <c r="W88" s="4"/>
      <c r="X88" s="4"/>
      <c r="Y88" s="4"/>
      <c r="Z88" s="4"/>
      <c r="AA88" s="4"/>
      <c r="AB88" s="4"/>
      <c r="AC88" s="4"/>
      <c r="AD88" s="4"/>
      <c r="AE88" s="4"/>
      <c r="AF88" s="4"/>
      <c r="AG88" s="4"/>
      <c r="AH88" s="4"/>
      <c r="AI88" s="4"/>
      <c r="AJ88" s="4"/>
      <c r="AK88" s="4"/>
      <c r="AL88" s="4"/>
      <c r="AM88" s="4"/>
      <c r="AN88" s="4"/>
      <c r="AO88" s="22"/>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row>
    <row r="89" spans="1:78" x14ac:dyDescent="0.2">
      <c r="A89" s="4"/>
      <c r="B89" s="18"/>
      <c r="C89" s="19"/>
      <c r="D89" s="20"/>
      <c r="E89" s="20"/>
      <c r="F89" s="21"/>
      <c r="G89" s="21"/>
      <c r="H89" s="21"/>
      <c r="I89" s="21"/>
      <c r="J89" s="21"/>
      <c r="K89" s="21"/>
      <c r="L89" s="21"/>
      <c r="M89" s="21"/>
      <c r="N89" s="21"/>
      <c r="O89" s="21"/>
      <c r="P89" s="21"/>
      <c r="Q89" s="22"/>
      <c r="R89" s="22"/>
      <c r="S89" s="22"/>
      <c r="T89" s="22"/>
      <c r="U89" s="4"/>
      <c r="V89" s="4"/>
      <c r="W89" s="4"/>
      <c r="X89" s="4"/>
      <c r="Y89" s="4"/>
      <c r="Z89" s="4"/>
      <c r="AA89" s="4"/>
      <c r="AB89" s="4"/>
      <c r="AC89" s="4"/>
      <c r="AD89" s="4"/>
      <c r="AE89" s="4"/>
      <c r="AF89" s="4"/>
      <c r="AG89" s="4"/>
      <c r="AH89" s="4"/>
      <c r="AI89" s="4"/>
      <c r="AJ89" s="4"/>
      <c r="AK89" s="4"/>
      <c r="AL89" s="4"/>
      <c r="AM89" s="4"/>
      <c r="AN89" s="4"/>
      <c r="AO89" s="22"/>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row>
    <row r="90" spans="1:78" x14ac:dyDescent="0.2">
      <c r="A90" s="4"/>
      <c r="B90" s="18"/>
      <c r="C90" s="19"/>
      <c r="D90" s="20"/>
      <c r="E90" s="20"/>
      <c r="F90" s="21"/>
      <c r="G90" s="21"/>
      <c r="H90" s="21"/>
      <c r="I90" s="21"/>
      <c r="J90" s="21"/>
      <c r="K90" s="21"/>
      <c r="L90" s="21"/>
      <c r="M90" s="21"/>
      <c r="N90" s="21"/>
      <c r="O90" s="21"/>
      <c r="P90" s="21"/>
      <c r="Q90" s="22"/>
      <c r="R90" s="22"/>
      <c r="S90" s="22"/>
      <c r="T90" s="22"/>
      <c r="U90" s="4"/>
      <c r="V90" s="4"/>
      <c r="W90" s="4"/>
      <c r="X90" s="4"/>
      <c r="Y90" s="4"/>
      <c r="Z90" s="4"/>
      <c r="AA90" s="4"/>
      <c r="AB90" s="4"/>
      <c r="AC90" s="4"/>
      <c r="AD90" s="4"/>
      <c r="AE90" s="4"/>
      <c r="AF90" s="4"/>
      <c r="AG90" s="4"/>
      <c r="AH90" s="4"/>
      <c r="AI90" s="4"/>
      <c r="AJ90" s="4"/>
      <c r="AK90" s="4"/>
      <c r="AL90" s="4"/>
      <c r="AM90" s="4"/>
      <c r="AN90" s="4"/>
      <c r="AO90" s="22"/>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row>
    <row r="91" spans="1:78" x14ac:dyDescent="0.2">
      <c r="A91" s="4"/>
      <c r="B91" s="18"/>
      <c r="C91" s="19"/>
      <c r="D91" s="20"/>
      <c r="E91" s="20"/>
      <c r="F91" s="21"/>
      <c r="G91" s="21"/>
      <c r="H91" s="21"/>
      <c r="I91" s="21"/>
      <c r="J91" s="21"/>
      <c r="K91" s="21"/>
      <c r="L91" s="21"/>
      <c r="M91" s="21"/>
      <c r="N91" s="21"/>
      <c r="O91" s="21"/>
      <c r="P91" s="21"/>
      <c r="Q91" s="22"/>
      <c r="R91" s="22"/>
      <c r="S91" s="22"/>
      <c r="T91" s="22"/>
      <c r="U91" s="4"/>
      <c r="V91" s="4"/>
      <c r="W91" s="4"/>
      <c r="X91" s="4"/>
      <c r="Y91" s="4"/>
      <c r="Z91" s="4"/>
      <c r="AA91" s="4"/>
      <c r="AB91" s="4"/>
      <c r="AC91" s="4"/>
      <c r="AD91" s="4"/>
      <c r="AE91" s="4"/>
      <c r="AF91" s="4"/>
      <c r="AG91" s="4"/>
      <c r="AH91" s="4"/>
      <c r="AI91" s="4"/>
      <c r="AJ91" s="4"/>
      <c r="AK91" s="4"/>
      <c r="AL91" s="4"/>
      <c r="AM91" s="4"/>
      <c r="AN91" s="4"/>
      <c r="AO91" s="22"/>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row>
    <row r="92" spans="1:78" x14ac:dyDescent="0.2">
      <c r="A92" s="4"/>
      <c r="B92" s="18"/>
      <c r="C92" s="19"/>
      <c r="D92" s="20"/>
      <c r="E92" s="20"/>
      <c r="F92" s="21"/>
      <c r="G92" s="21"/>
      <c r="H92" s="21"/>
      <c r="I92" s="21"/>
      <c r="J92" s="21"/>
      <c r="K92" s="21"/>
      <c r="L92" s="21"/>
      <c r="M92" s="21"/>
      <c r="N92" s="21"/>
      <c r="O92" s="21"/>
      <c r="P92" s="21"/>
      <c r="Q92" s="22"/>
      <c r="R92" s="22"/>
      <c r="S92" s="22"/>
      <c r="T92" s="22"/>
      <c r="U92" s="4"/>
      <c r="V92" s="4"/>
      <c r="W92" s="4"/>
      <c r="X92" s="4"/>
      <c r="Y92" s="4"/>
      <c r="Z92" s="4"/>
      <c r="AA92" s="4"/>
      <c r="AB92" s="4"/>
      <c r="AC92" s="4"/>
      <c r="AD92" s="4"/>
      <c r="AE92" s="4"/>
      <c r="AF92" s="4"/>
      <c r="AG92" s="4"/>
      <c r="AH92" s="4"/>
      <c r="AI92" s="4"/>
      <c r="AJ92" s="4"/>
      <c r="AK92" s="4"/>
      <c r="AL92" s="4"/>
      <c r="AM92" s="4"/>
      <c r="AN92" s="4"/>
      <c r="AO92" s="22"/>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row>
    <row r="93" spans="1:78" x14ac:dyDescent="0.2">
      <c r="A93" s="4"/>
      <c r="B93" s="18"/>
      <c r="C93" s="19"/>
      <c r="D93" s="20"/>
      <c r="E93" s="20"/>
      <c r="F93" s="21"/>
      <c r="G93" s="21"/>
      <c r="H93" s="21"/>
      <c r="I93" s="21"/>
      <c r="J93" s="21"/>
      <c r="K93" s="21"/>
      <c r="L93" s="21"/>
      <c r="M93" s="21"/>
      <c r="N93" s="21"/>
      <c r="O93" s="21"/>
      <c r="P93" s="21"/>
      <c r="Q93" s="22"/>
      <c r="R93" s="22"/>
      <c r="S93" s="22"/>
      <c r="T93" s="22"/>
      <c r="U93" s="4"/>
      <c r="V93" s="4"/>
      <c r="W93" s="4"/>
      <c r="X93" s="4"/>
      <c r="Y93" s="4"/>
      <c r="Z93" s="4"/>
      <c r="AA93" s="4"/>
      <c r="AB93" s="4"/>
      <c r="AC93" s="4"/>
      <c r="AD93" s="4"/>
      <c r="AE93" s="4"/>
      <c r="AF93" s="4"/>
      <c r="AG93" s="4"/>
      <c r="AH93" s="4"/>
      <c r="AI93" s="4"/>
      <c r="AJ93" s="4"/>
      <c r="AK93" s="4"/>
      <c r="AL93" s="4"/>
      <c r="AM93" s="4"/>
      <c r="AN93" s="4"/>
      <c r="AO93" s="22"/>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row>
    <row r="94" spans="1:78" x14ac:dyDescent="0.2">
      <c r="A94" s="4"/>
      <c r="B94" s="18"/>
      <c r="C94" s="19"/>
      <c r="D94" s="20"/>
      <c r="E94" s="20"/>
      <c r="F94" s="21"/>
      <c r="G94" s="21"/>
      <c r="H94" s="21"/>
      <c r="I94" s="21"/>
      <c r="J94" s="21"/>
      <c r="K94" s="21"/>
      <c r="L94" s="21"/>
      <c r="M94" s="21"/>
      <c r="N94" s="21"/>
      <c r="O94" s="21"/>
      <c r="P94" s="21"/>
      <c r="Q94" s="22"/>
      <c r="R94" s="22"/>
      <c r="S94" s="22"/>
      <c r="T94" s="22"/>
      <c r="U94" s="4"/>
      <c r="V94" s="4"/>
      <c r="W94" s="4"/>
      <c r="X94" s="4"/>
      <c r="Y94" s="4"/>
      <c r="Z94" s="4"/>
      <c r="AA94" s="4"/>
      <c r="AB94" s="4"/>
      <c r="AC94" s="4"/>
      <c r="AD94" s="4"/>
      <c r="AE94" s="4"/>
      <c r="AF94" s="4"/>
      <c r="AG94" s="4"/>
      <c r="AH94" s="4"/>
      <c r="AI94" s="4"/>
      <c r="AJ94" s="4"/>
      <c r="AK94" s="4"/>
      <c r="AL94" s="4"/>
      <c r="AM94" s="4"/>
      <c r="AN94" s="4"/>
      <c r="AO94" s="22"/>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row>
    <row r="95" spans="1:78" x14ac:dyDescent="0.2">
      <c r="A95" s="4"/>
      <c r="B95" s="18"/>
      <c r="C95" s="19"/>
      <c r="D95" s="20"/>
      <c r="E95" s="20"/>
      <c r="F95" s="21"/>
      <c r="G95" s="21"/>
      <c r="H95" s="21"/>
      <c r="I95" s="21"/>
      <c r="J95" s="21"/>
      <c r="K95" s="21"/>
      <c r="L95" s="21"/>
      <c r="M95" s="21"/>
      <c r="N95" s="21"/>
      <c r="O95" s="21"/>
      <c r="P95" s="21"/>
      <c r="Q95" s="22"/>
      <c r="R95" s="22"/>
      <c r="S95" s="22"/>
      <c r="T95" s="22"/>
      <c r="U95" s="4"/>
      <c r="V95" s="4"/>
      <c r="W95" s="4"/>
      <c r="X95" s="4"/>
      <c r="Y95" s="4"/>
      <c r="Z95" s="4"/>
      <c r="AA95" s="4"/>
      <c r="AB95" s="4"/>
      <c r="AC95" s="4"/>
      <c r="AD95" s="4"/>
      <c r="AE95" s="4"/>
      <c r="AF95" s="4"/>
      <c r="AG95" s="4"/>
      <c r="AH95" s="4"/>
      <c r="AI95" s="4"/>
      <c r="AJ95" s="4"/>
      <c r="AK95" s="4"/>
      <c r="AL95" s="4"/>
      <c r="AM95" s="4"/>
      <c r="AN95" s="4"/>
      <c r="AO95" s="22"/>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row>
    <row r="96" spans="1:78" x14ac:dyDescent="0.2">
      <c r="A96" s="4"/>
      <c r="B96" s="18"/>
      <c r="C96" s="19"/>
      <c r="D96" s="20"/>
      <c r="E96" s="20"/>
      <c r="F96" s="21"/>
      <c r="G96" s="21"/>
      <c r="H96" s="21"/>
      <c r="I96" s="21"/>
      <c r="J96" s="21"/>
      <c r="K96" s="21"/>
      <c r="L96" s="21"/>
      <c r="M96" s="21"/>
      <c r="N96" s="21"/>
      <c r="O96" s="21"/>
      <c r="P96" s="21"/>
      <c r="Q96" s="22"/>
      <c r="R96" s="22"/>
      <c r="S96" s="22"/>
      <c r="T96" s="22"/>
      <c r="U96" s="4"/>
      <c r="V96" s="4"/>
      <c r="W96" s="4"/>
      <c r="X96" s="4"/>
      <c r="Y96" s="4"/>
      <c r="Z96" s="4"/>
      <c r="AA96" s="4"/>
      <c r="AB96" s="4"/>
      <c r="AC96" s="4"/>
      <c r="AD96" s="4"/>
      <c r="AE96" s="4"/>
      <c r="AF96" s="4"/>
      <c r="AG96" s="4"/>
      <c r="AH96" s="4"/>
      <c r="AI96" s="4"/>
      <c r="AJ96" s="4"/>
      <c r="AK96" s="4"/>
      <c r="AL96" s="4"/>
      <c r="AM96" s="4"/>
      <c r="AN96" s="4"/>
      <c r="AO96" s="22"/>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row>
    <row r="97" spans="1:78" x14ac:dyDescent="0.2">
      <c r="A97" s="4"/>
      <c r="B97" s="18"/>
      <c r="C97" s="19"/>
      <c r="D97" s="20"/>
      <c r="E97" s="20"/>
      <c r="F97" s="21"/>
      <c r="G97" s="21"/>
      <c r="H97" s="21"/>
      <c r="I97" s="21"/>
      <c r="J97" s="21"/>
      <c r="K97" s="21"/>
      <c r="L97" s="21"/>
      <c r="M97" s="21"/>
      <c r="N97" s="21"/>
      <c r="O97" s="21"/>
      <c r="P97" s="21"/>
      <c r="Q97" s="22"/>
      <c r="R97" s="22"/>
      <c r="S97" s="22"/>
      <c r="T97" s="22"/>
      <c r="U97" s="4"/>
      <c r="V97" s="4"/>
      <c r="W97" s="4"/>
      <c r="X97" s="4"/>
      <c r="Y97" s="4"/>
      <c r="Z97" s="4"/>
      <c r="AA97" s="4"/>
      <c r="AB97" s="4"/>
      <c r="AC97" s="4"/>
      <c r="AD97" s="4"/>
      <c r="AE97" s="4"/>
      <c r="AF97" s="4"/>
      <c r="AG97" s="4"/>
      <c r="AH97" s="4"/>
      <c r="AI97" s="4"/>
      <c r="AJ97" s="4"/>
      <c r="AK97" s="4"/>
      <c r="AL97" s="4"/>
      <c r="AM97" s="4"/>
      <c r="AN97" s="4"/>
      <c r="AO97" s="22"/>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row>
    <row r="98" spans="1:78" x14ac:dyDescent="0.2">
      <c r="A98" s="4"/>
      <c r="B98" s="18"/>
      <c r="C98" s="19"/>
      <c r="D98" s="20"/>
      <c r="E98" s="20"/>
      <c r="F98" s="21"/>
      <c r="G98" s="21"/>
      <c r="H98" s="21"/>
      <c r="I98" s="21"/>
      <c r="J98" s="21"/>
      <c r="K98" s="21"/>
      <c r="L98" s="21"/>
      <c r="M98" s="21"/>
      <c r="N98" s="21"/>
      <c r="O98" s="21"/>
      <c r="P98" s="21"/>
      <c r="Q98" s="22"/>
      <c r="R98" s="22"/>
      <c r="S98" s="22"/>
      <c r="T98" s="22"/>
      <c r="U98" s="4"/>
      <c r="V98" s="4"/>
      <c r="W98" s="4"/>
      <c r="X98" s="4"/>
      <c r="Y98" s="4"/>
      <c r="Z98" s="4"/>
      <c r="AA98" s="4"/>
      <c r="AB98" s="4"/>
      <c r="AC98" s="4"/>
      <c r="AD98" s="4"/>
      <c r="AE98" s="4"/>
      <c r="AF98" s="4"/>
      <c r="AG98" s="4"/>
      <c r="AH98" s="4"/>
      <c r="AI98" s="4"/>
      <c r="AJ98" s="4"/>
      <c r="AK98" s="4"/>
      <c r="AL98" s="4"/>
      <c r="AM98" s="4"/>
      <c r="AN98" s="4"/>
      <c r="AO98" s="22"/>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row>
    <row r="99" spans="1:78" x14ac:dyDescent="0.2">
      <c r="A99" s="4"/>
      <c r="B99" s="18"/>
      <c r="C99" s="19"/>
      <c r="D99" s="20"/>
      <c r="E99" s="20"/>
      <c r="F99" s="21"/>
      <c r="G99" s="21"/>
      <c r="H99" s="21"/>
      <c r="I99" s="21"/>
      <c r="J99" s="21"/>
      <c r="K99" s="21"/>
      <c r="L99" s="21"/>
      <c r="M99" s="21"/>
      <c r="N99" s="21"/>
      <c r="O99" s="21"/>
      <c r="P99" s="21"/>
      <c r="Q99" s="22"/>
      <c r="R99" s="22"/>
      <c r="S99" s="22"/>
      <c r="T99" s="22"/>
      <c r="U99" s="4"/>
      <c r="V99" s="4"/>
      <c r="W99" s="4"/>
      <c r="X99" s="4"/>
      <c r="Y99" s="4"/>
      <c r="Z99" s="4"/>
      <c r="AA99" s="4"/>
      <c r="AB99" s="4"/>
      <c r="AC99" s="4"/>
      <c r="AD99" s="4"/>
      <c r="AE99" s="4"/>
      <c r="AF99" s="4"/>
      <c r="AG99" s="4"/>
      <c r="AH99" s="4"/>
      <c r="AI99" s="4"/>
      <c r="AJ99" s="4"/>
      <c r="AK99" s="4"/>
      <c r="AL99" s="4"/>
      <c r="AM99" s="4"/>
      <c r="AN99" s="4"/>
      <c r="AO99" s="22"/>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row>
    <row r="100" spans="1:78" x14ac:dyDescent="0.2">
      <c r="A100" s="4"/>
      <c r="B100" s="18"/>
      <c r="C100" s="19"/>
      <c r="D100" s="20"/>
      <c r="E100" s="20"/>
      <c r="F100" s="21"/>
      <c r="G100" s="21"/>
      <c r="H100" s="21"/>
      <c r="I100" s="21"/>
      <c r="J100" s="21"/>
      <c r="K100" s="21"/>
      <c r="L100" s="21"/>
      <c r="M100" s="21"/>
      <c r="N100" s="21"/>
      <c r="O100" s="21"/>
      <c r="P100" s="21"/>
      <c r="Q100" s="22"/>
      <c r="R100" s="22"/>
      <c r="S100" s="22"/>
      <c r="T100" s="22"/>
      <c r="U100" s="4"/>
      <c r="V100" s="4"/>
      <c r="W100" s="4"/>
      <c r="X100" s="4"/>
      <c r="Y100" s="4"/>
      <c r="Z100" s="4"/>
      <c r="AA100" s="4"/>
      <c r="AB100" s="4"/>
      <c r="AC100" s="4"/>
      <c r="AD100" s="4"/>
      <c r="AE100" s="4"/>
      <c r="AF100" s="4"/>
      <c r="AG100" s="4"/>
      <c r="AH100" s="4"/>
      <c r="AI100" s="4"/>
      <c r="AJ100" s="4"/>
      <c r="AK100" s="4"/>
      <c r="AL100" s="4"/>
      <c r="AM100" s="4"/>
      <c r="AN100" s="4"/>
      <c r="AO100" s="22"/>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row>
    <row r="101" spans="1:78" x14ac:dyDescent="0.2">
      <c r="A101" s="4"/>
      <c r="B101" s="18"/>
      <c r="C101" s="19"/>
      <c r="D101" s="20"/>
      <c r="E101" s="20"/>
      <c r="F101" s="21"/>
      <c r="G101" s="21"/>
      <c r="H101" s="21"/>
      <c r="I101" s="21"/>
      <c r="J101" s="21"/>
      <c r="K101" s="21"/>
      <c r="L101" s="21"/>
      <c r="M101" s="21"/>
      <c r="N101" s="21"/>
      <c r="O101" s="21"/>
      <c r="P101" s="21"/>
      <c r="Q101" s="22"/>
      <c r="R101" s="22"/>
      <c r="S101" s="22"/>
      <c r="T101" s="22"/>
      <c r="U101" s="4"/>
      <c r="V101" s="4"/>
      <c r="W101" s="4"/>
      <c r="X101" s="4"/>
      <c r="Y101" s="4"/>
      <c r="Z101" s="4"/>
      <c r="AA101" s="4"/>
      <c r="AB101" s="4"/>
      <c r="AC101" s="4"/>
      <c r="AD101" s="4"/>
      <c r="AE101" s="4"/>
      <c r="AF101" s="4"/>
      <c r="AG101" s="4"/>
      <c r="AH101" s="4"/>
      <c r="AI101" s="4"/>
      <c r="AJ101" s="4"/>
      <c r="AK101" s="4"/>
      <c r="AL101" s="4"/>
      <c r="AM101" s="4"/>
      <c r="AN101" s="4"/>
      <c r="AO101" s="22"/>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row>
    <row r="102" spans="1:78" x14ac:dyDescent="0.2">
      <c r="A102" s="4"/>
      <c r="B102" s="18"/>
      <c r="C102" s="19"/>
      <c r="D102" s="20"/>
      <c r="E102" s="20"/>
      <c r="F102" s="21"/>
      <c r="G102" s="21"/>
      <c r="H102" s="21"/>
      <c r="I102" s="21"/>
      <c r="J102" s="21"/>
      <c r="K102" s="21"/>
      <c r="L102" s="21"/>
      <c r="M102" s="21"/>
      <c r="N102" s="21"/>
      <c r="O102" s="21"/>
      <c r="P102" s="21"/>
      <c r="Q102" s="22"/>
      <c r="R102" s="22"/>
      <c r="S102" s="22"/>
      <c r="T102" s="22"/>
      <c r="U102" s="4"/>
      <c r="V102" s="4"/>
      <c r="W102" s="4"/>
      <c r="X102" s="4"/>
      <c r="Y102" s="4"/>
      <c r="Z102" s="4"/>
      <c r="AA102" s="4"/>
      <c r="AB102" s="4"/>
      <c r="AC102" s="4"/>
      <c r="AD102" s="4"/>
      <c r="AE102" s="4"/>
      <c r="AF102" s="4"/>
      <c r="AG102" s="4"/>
      <c r="AH102" s="4"/>
      <c r="AI102" s="4"/>
      <c r="AJ102" s="4"/>
      <c r="AK102" s="4"/>
      <c r="AL102" s="4"/>
      <c r="AM102" s="4"/>
      <c r="AN102" s="4"/>
      <c r="AO102" s="22"/>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row>
    <row r="103" spans="1:78" x14ac:dyDescent="0.2">
      <c r="A103" s="4"/>
      <c r="B103" s="18"/>
      <c r="C103" s="19"/>
      <c r="D103" s="20"/>
      <c r="E103" s="20"/>
      <c r="F103" s="21"/>
      <c r="G103" s="21"/>
      <c r="H103" s="21"/>
      <c r="I103" s="21"/>
      <c r="J103" s="21"/>
      <c r="K103" s="21"/>
      <c r="L103" s="21"/>
      <c r="M103" s="21"/>
      <c r="N103" s="21"/>
      <c r="O103" s="21"/>
      <c r="P103" s="21"/>
      <c r="Q103" s="22"/>
      <c r="R103" s="22"/>
      <c r="S103" s="22"/>
      <c r="T103" s="22"/>
      <c r="U103" s="4"/>
      <c r="V103" s="4"/>
      <c r="W103" s="4"/>
      <c r="X103" s="4"/>
      <c r="Y103" s="4"/>
      <c r="Z103" s="4"/>
      <c r="AA103" s="4"/>
      <c r="AB103" s="4"/>
      <c r="AC103" s="4"/>
      <c r="AD103" s="4"/>
      <c r="AE103" s="4"/>
      <c r="AF103" s="4"/>
      <c r="AG103" s="4"/>
      <c r="AH103" s="4"/>
      <c r="AI103" s="4"/>
      <c r="AJ103" s="4"/>
      <c r="AK103" s="4"/>
      <c r="AL103" s="4"/>
      <c r="AM103" s="4"/>
      <c r="AN103" s="4"/>
      <c r="AO103" s="22"/>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row>
    <row r="104" spans="1:78" x14ac:dyDescent="0.2">
      <c r="A104" s="4"/>
      <c r="B104" s="18"/>
      <c r="C104" s="19"/>
      <c r="D104" s="20"/>
      <c r="E104" s="20"/>
      <c r="F104" s="21"/>
      <c r="G104" s="21"/>
      <c r="H104" s="21"/>
      <c r="I104" s="21"/>
      <c r="J104" s="21"/>
      <c r="K104" s="21"/>
      <c r="L104" s="21"/>
      <c r="M104" s="21"/>
      <c r="N104" s="21"/>
      <c r="O104" s="21"/>
      <c r="P104" s="21"/>
      <c r="Q104" s="22"/>
      <c r="R104" s="22"/>
      <c r="S104" s="22"/>
      <c r="T104" s="22"/>
      <c r="U104" s="4"/>
      <c r="V104" s="4"/>
      <c r="W104" s="4"/>
      <c r="X104" s="4"/>
      <c r="Y104" s="4"/>
      <c r="Z104" s="4"/>
      <c r="AA104" s="4"/>
      <c r="AB104" s="4"/>
      <c r="AC104" s="4"/>
      <c r="AD104" s="4"/>
      <c r="AE104" s="4"/>
      <c r="AF104" s="4"/>
      <c r="AG104" s="4"/>
      <c r="AH104" s="4"/>
      <c r="AI104" s="4"/>
      <c r="AJ104" s="4"/>
      <c r="AK104" s="4"/>
      <c r="AL104" s="4"/>
      <c r="AM104" s="4"/>
      <c r="AN104" s="4"/>
      <c r="AO104" s="22"/>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row>
    <row r="105" spans="1:78" x14ac:dyDescent="0.2">
      <c r="A105" s="4"/>
      <c r="B105" s="18"/>
      <c r="C105" s="19"/>
      <c r="D105" s="20"/>
      <c r="E105" s="20"/>
      <c r="F105" s="21"/>
      <c r="G105" s="21"/>
      <c r="H105" s="21"/>
      <c r="I105" s="21"/>
      <c r="J105" s="21"/>
      <c r="K105" s="21"/>
      <c r="L105" s="21"/>
      <c r="M105" s="21"/>
      <c r="N105" s="21"/>
      <c r="O105" s="21"/>
      <c r="P105" s="21"/>
      <c r="Q105" s="22"/>
      <c r="R105" s="22"/>
      <c r="S105" s="22"/>
      <c r="T105" s="22"/>
      <c r="U105" s="4"/>
      <c r="V105" s="4"/>
      <c r="W105" s="4"/>
      <c r="X105" s="4"/>
      <c r="Y105" s="4"/>
      <c r="Z105" s="4"/>
      <c r="AA105" s="4"/>
      <c r="AB105" s="4"/>
      <c r="AC105" s="4"/>
      <c r="AD105" s="4"/>
      <c r="AE105" s="4"/>
      <c r="AF105" s="4"/>
      <c r="AG105" s="4"/>
      <c r="AH105" s="4"/>
      <c r="AI105" s="4"/>
      <c r="AJ105" s="4"/>
      <c r="AK105" s="4"/>
      <c r="AL105" s="4"/>
      <c r="AM105" s="4"/>
      <c r="AN105" s="4"/>
      <c r="AO105" s="22"/>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row>
    <row r="106" spans="1:78" x14ac:dyDescent="0.2">
      <c r="A106" s="4"/>
      <c r="B106" s="18"/>
      <c r="C106" s="19"/>
      <c r="D106" s="20"/>
      <c r="E106" s="20"/>
      <c r="F106" s="21"/>
      <c r="G106" s="21"/>
      <c r="H106" s="21"/>
      <c r="I106" s="21"/>
      <c r="J106" s="21"/>
      <c r="K106" s="21"/>
      <c r="L106" s="21"/>
      <c r="M106" s="21"/>
      <c r="N106" s="21"/>
      <c r="O106" s="21"/>
      <c r="P106" s="21"/>
      <c r="Q106" s="22"/>
      <c r="R106" s="22"/>
      <c r="S106" s="22"/>
      <c r="T106" s="22"/>
      <c r="U106" s="4"/>
      <c r="V106" s="4"/>
      <c r="W106" s="4"/>
      <c r="X106" s="4"/>
      <c r="Y106" s="4"/>
      <c r="Z106" s="4"/>
      <c r="AA106" s="4"/>
      <c r="AB106" s="4"/>
      <c r="AC106" s="4"/>
      <c r="AD106" s="4"/>
      <c r="AE106" s="4"/>
      <c r="AF106" s="4"/>
      <c r="AG106" s="4"/>
      <c r="AH106" s="4"/>
      <c r="AI106" s="4"/>
      <c r="AJ106" s="4"/>
      <c r="AK106" s="4"/>
      <c r="AL106" s="4"/>
      <c r="AM106" s="4"/>
      <c r="AN106" s="4"/>
      <c r="AO106" s="22"/>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row>
    <row r="107" spans="1:78" x14ac:dyDescent="0.2">
      <c r="A107" s="4"/>
      <c r="B107" s="18"/>
      <c r="C107" s="19"/>
      <c r="D107" s="20"/>
      <c r="E107" s="20"/>
      <c r="F107" s="21"/>
      <c r="G107" s="21"/>
      <c r="H107" s="21"/>
      <c r="I107" s="21"/>
      <c r="J107" s="21"/>
      <c r="K107" s="21"/>
      <c r="L107" s="21"/>
      <c r="M107" s="21"/>
      <c r="N107" s="21"/>
      <c r="O107" s="21"/>
      <c r="P107" s="21"/>
      <c r="Q107" s="22"/>
      <c r="R107" s="22"/>
      <c r="S107" s="22"/>
      <c r="T107" s="22"/>
      <c r="U107" s="4"/>
      <c r="V107" s="4"/>
      <c r="W107" s="4"/>
      <c r="X107" s="4"/>
      <c r="Y107" s="4"/>
      <c r="Z107" s="4"/>
      <c r="AA107" s="4"/>
      <c r="AB107" s="4"/>
      <c r="AC107" s="4"/>
      <c r="AD107" s="4"/>
      <c r="AE107" s="4"/>
      <c r="AF107" s="4"/>
      <c r="AG107" s="4"/>
      <c r="AH107" s="4"/>
      <c r="AI107" s="4"/>
      <c r="AJ107" s="4"/>
      <c r="AK107" s="4"/>
      <c r="AL107" s="4"/>
      <c r="AM107" s="4"/>
      <c r="AN107" s="4"/>
      <c r="AO107" s="22"/>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row>
    <row r="108" spans="1:78" x14ac:dyDescent="0.2">
      <c r="A108" s="4"/>
      <c r="B108" s="18"/>
      <c r="C108" s="19"/>
      <c r="D108" s="20"/>
      <c r="E108" s="20"/>
      <c r="F108" s="21"/>
      <c r="G108" s="21"/>
      <c r="H108" s="21"/>
      <c r="I108" s="21"/>
      <c r="J108" s="21"/>
      <c r="K108" s="21"/>
      <c r="L108" s="21"/>
      <c r="M108" s="21"/>
      <c r="N108" s="21"/>
      <c r="O108" s="21"/>
      <c r="P108" s="21"/>
      <c r="Q108" s="22"/>
      <c r="R108" s="22"/>
      <c r="S108" s="22"/>
      <c r="T108" s="22"/>
      <c r="U108" s="4"/>
      <c r="V108" s="4"/>
      <c r="W108" s="4"/>
      <c r="X108" s="4"/>
      <c r="Y108" s="4"/>
      <c r="Z108" s="4"/>
      <c r="AA108" s="4"/>
      <c r="AB108" s="4"/>
      <c r="AC108" s="4"/>
      <c r="AD108" s="4"/>
      <c r="AE108" s="4"/>
      <c r="AF108" s="4"/>
      <c r="AG108" s="4"/>
      <c r="AH108" s="4"/>
      <c r="AI108" s="4"/>
      <c r="AJ108" s="4"/>
      <c r="AK108" s="4"/>
      <c r="AL108" s="4"/>
      <c r="AM108" s="4"/>
      <c r="AN108" s="4"/>
      <c r="AO108" s="22"/>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row>
    <row r="109" spans="1:78" x14ac:dyDescent="0.2">
      <c r="A109" s="4"/>
      <c r="B109" s="18"/>
      <c r="C109" s="19"/>
      <c r="D109" s="20"/>
      <c r="E109" s="20"/>
      <c r="F109" s="21"/>
      <c r="G109" s="21"/>
      <c r="H109" s="21"/>
      <c r="I109" s="21"/>
      <c r="J109" s="21"/>
      <c r="K109" s="21"/>
      <c r="L109" s="21"/>
      <c r="M109" s="21"/>
      <c r="N109" s="21"/>
      <c r="O109" s="21"/>
      <c r="P109" s="21"/>
      <c r="Q109" s="22"/>
      <c r="R109" s="22"/>
      <c r="S109" s="22"/>
      <c r="T109" s="22"/>
      <c r="U109" s="4"/>
      <c r="V109" s="4"/>
      <c r="W109" s="4"/>
      <c r="X109" s="4"/>
      <c r="Y109" s="4"/>
      <c r="Z109" s="4"/>
      <c r="AA109" s="4"/>
      <c r="AB109" s="4"/>
      <c r="AC109" s="4"/>
      <c r="AD109" s="4"/>
      <c r="AE109" s="4"/>
      <c r="AF109" s="4"/>
      <c r="AG109" s="4"/>
      <c r="AH109" s="4"/>
      <c r="AI109" s="4"/>
      <c r="AJ109" s="4"/>
      <c r="AK109" s="4"/>
      <c r="AL109" s="4"/>
      <c r="AM109" s="4"/>
      <c r="AN109" s="4"/>
      <c r="AO109" s="22"/>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row>
    <row r="110" spans="1:78" x14ac:dyDescent="0.2">
      <c r="A110" s="4"/>
      <c r="B110" s="18"/>
      <c r="C110" s="19"/>
      <c r="D110" s="20"/>
      <c r="E110" s="20"/>
      <c r="F110" s="21"/>
      <c r="G110" s="21"/>
      <c r="H110" s="21"/>
      <c r="I110" s="21"/>
      <c r="J110" s="21"/>
      <c r="K110" s="21"/>
      <c r="L110" s="21"/>
      <c r="M110" s="21"/>
      <c r="N110" s="21"/>
      <c r="O110" s="21"/>
      <c r="P110" s="21"/>
      <c r="Q110" s="22"/>
      <c r="R110" s="22"/>
      <c r="S110" s="22"/>
      <c r="T110" s="22"/>
      <c r="U110" s="4"/>
      <c r="V110" s="4"/>
      <c r="W110" s="4"/>
      <c r="X110" s="4"/>
      <c r="Y110" s="4"/>
      <c r="Z110" s="4"/>
      <c r="AA110" s="4"/>
      <c r="AB110" s="4"/>
      <c r="AC110" s="4"/>
      <c r="AD110" s="4"/>
      <c r="AE110" s="4"/>
      <c r="AF110" s="4"/>
      <c r="AG110" s="4"/>
      <c r="AH110" s="4"/>
      <c r="AI110" s="4"/>
      <c r="AJ110" s="4"/>
      <c r="AK110" s="4"/>
      <c r="AL110" s="4"/>
      <c r="AM110" s="4"/>
      <c r="AN110" s="4"/>
      <c r="AO110" s="22"/>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row>
    <row r="111" spans="1:78" x14ac:dyDescent="0.2">
      <c r="A111" s="4"/>
      <c r="B111" s="18"/>
      <c r="C111" s="19"/>
      <c r="D111" s="20"/>
      <c r="E111" s="20"/>
      <c r="F111" s="21"/>
      <c r="G111" s="21"/>
      <c r="H111" s="21"/>
      <c r="I111" s="21"/>
      <c r="J111" s="21"/>
      <c r="K111" s="21"/>
      <c r="L111" s="21"/>
      <c r="M111" s="21"/>
      <c r="N111" s="21"/>
      <c r="O111" s="21"/>
      <c r="P111" s="21"/>
      <c r="Q111" s="22"/>
      <c r="R111" s="22"/>
      <c r="S111" s="22"/>
      <c r="T111" s="22"/>
      <c r="U111" s="4"/>
      <c r="V111" s="4"/>
      <c r="W111" s="4"/>
      <c r="X111" s="4"/>
      <c r="Y111" s="4"/>
      <c r="Z111" s="4"/>
      <c r="AA111" s="4"/>
      <c r="AB111" s="4"/>
      <c r="AC111" s="4"/>
      <c r="AD111" s="4"/>
      <c r="AE111" s="4"/>
      <c r="AF111" s="4"/>
      <c r="AG111" s="4"/>
      <c r="AH111" s="4"/>
      <c r="AI111" s="4"/>
      <c r="AJ111" s="4"/>
      <c r="AK111" s="4"/>
      <c r="AL111" s="4"/>
      <c r="AM111" s="4"/>
      <c r="AN111" s="4"/>
      <c r="AO111" s="22"/>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row>
    <row r="112" spans="1:78" x14ac:dyDescent="0.2">
      <c r="A112" s="4"/>
      <c r="B112" s="18"/>
      <c r="C112" s="19"/>
      <c r="D112" s="20"/>
      <c r="E112" s="20"/>
      <c r="F112" s="21"/>
      <c r="G112" s="21"/>
      <c r="H112" s="21"/>
      <c r="I112" s="21"/>
      <c r="J112" s="21"/>
      <c r="K112" s="21"/>
      <c r="L112" s="21"/>
      <c r="M112" s="21"/>
      <c r="N112" s="21"/>
      <c r="O112" s="21"/>
      <c r="P112" s="21"/>
      <c r="Q112" s="22"/>
      <c r="R112" s="22"/>
      <c r="S112" s="22"/>
      <c r="T112" s="22"/>
      <c r="U112" s="4"/>
      <c r="V112" s="4"/>
      <c r="W112" s="4"/>
      <c r="X112" s="4"/>
      <c r="Y112" s="4"/>
      <c r="Z112" s="4"/>
      <c r="AA112" s="4"/>
      <c r="AB112" s="4"/>
      <c r="AC112" s="4"/>
      <c r="AD112" s="4"/>
      <c r="AE112" s="4"/>
      <c r="AF112" s="4"/>
      <c r="AG112" s="4"/>
      <c r="AH112" s="4"/>
      <c r="AI112" s="4"/>
      <c r="AJ112" s="4"/>
      <c r="AK112" s="4"/>
      <c r="AL112" s="4"/>
      <c r="AM112" s="4"/>
      <c r="AN112" s="4"/>
      <c r="AO112" s="22"/>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row>
    <row r="113" spans="1:78" x14ac:dyDescent="0.2">
      <c r="A113" s="4"/>
      <c r="B113" s="18"/>
      <c r="C113" s="19"/>
      <c r="D113" s="20"/>
      <c r="E113" s="20"/>
      <c r="F113" s="21"/>
      <c r="G113" s="21"/>
      <c r="H113" s="21"/>
      <c r="I113" s="21"/>
      <c r="J113" s="21"/>
      <c r="K113" s="21"/>
      <c r="L113" s="21"/>
      <c r="M113" s="21"/>
      <c r="N113" s="21"/>
      <c r="O113" s="21"/>
      <c r="P113" s="21"/>
      <c r="Q113" s="22"/>
      <c r="R113" s="22"/>
      <c r="S113" s="22"/>
      <c r="T113" s="22"/>
      <c r="U113" s="4"/>
      <c r="V113" s="4"/>
      <c r="W113" s="4"/>
      <c r="X113" s="4"/>
      <c r="Y113" s="4"/>
      <c r="Z113" s="4"/>
      <c r="AA113" s="4"/>
      <c r="AB113" s="4"/>
      <c r="AC113" s="4"/>
      <c r="AD113" s="4"/>
      <c r="AE113" s="4"/>
      <c r="AF113" s="4"/>
      <c r="AG113" s="4"/>
      <c r="AH113" s="4"/>
      <c r="AI113" s="4"/>
      <c r="AJ113" s="4"/>
      <c r="AK113" s="4"/>
      <c r="AL113" s="4"/>
      <c r="AM113" s="4"/>
      <c r="AN113" s="4"/>
      <c r="AO113" s="22"/>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row>
    <row r="114" spans="1:78" x14ac:dyDescent="0.2">
      <c r="A114" s="4"/>
      <c r="B114" s="18"/>
      <c r="C114" s="19"/>
      <c r="D114" s="20"/>
      <c r="E114" s="20"/>
      <c r="F114" s="21"/>
      <c r="G114" s="21"/>
      <c r="H114" s="21"/>
      <c r="I114" s="21"/>
      <c r="J114" s="21"/>
      <c r="K114" s="21"/>
      <c r="L114" s="21"/>
      <c r="M114" s="21"/>
      <c r="N114" s="21"/>
      <c r="O114" s="21"/>
      <c r="P114" s="21"/>
      <c r="Q114" s="22"/>
      <c r="R114" s="22"/>
      <c r="S114" s="22"/>
      <c r="T114" s="22"/>
      <c r="U114" s="4"/>
      <c r="V114" s="4"/>
      <c r="W114" s="4"/>
      <c r="X114" s="4"/>
      <c r="Y114" s="4"/>
      <c r="Z114" s="4"/>
      <c r="AA114" s="4"/>
      <c r="AB114" s="4"/>
      <c r="AC114" s="4"/>
      <c r="AD114" s="4"/>
      <c r="AE114" s="4"/>
      <c r="AF114" s="4"/>
      <c r="AG114" s="4"/>
      <c r="AH114" s="4"/>
      <c r="AI114" s="4"/>
      <c r="AJ114" s="4"/>
      <c r="AK114" s="4"/>
      <c r="AL114" s="4"/>
      <c r="AM114" s="4"/>
      <c r="AN114" s="4"/>
      <c r="AO114" s="22"/>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row>
    <row r="115" spans="1:78" x14ac:dyDescent="0.2">
      <c r="BH115" s="4"/>
      <c r="BI115" s="4"/>
      <c r="BJ115" s="4"/>
      <c r="BK115" s="4"/>
      <c r="BL115" s="4"/>
      <c r="BM115" s="4"/>
      <c r="BN115" s="4"/>
      <c r="BO115" s="4"/>
      <c r="BP115" s="4"/>
      <c r="BQ115" s="4"/>
      <c r="BR115" s="4"/>
      <c r="BS115" s="4"/>
      <c r="BT115" s="4"/>
      <c r="BU115" s="4"/>
      <c r="BV115" s="4"/>
      <c r="BW115" s="4"/>
      <c r="BX115" s="4"/>
      <c r="BY115" s="4"/>
      <c r="BZ115" s="4"/>
    </row>
  </sheetData>
  <protectedRanges>
    <protectedRange password="DD69" sqref="F3:J3" name="範囲1"/>
  </protectedRanges>
  <mergeCells count="6">
    <mergeCell ref="K31:O31"/>
    <mergeCell ref="A2:C2"/>
    <mergeCell ref="A3:C3"/>
    <mergeCell ref="D3:D5"/>
    <mergeCell ref="A4:C4"/>
    <mergeCell ref="K4:O4"/>
  </mergeCells>
  <phoneticPr fontId="6"/>
  <conditionalFormatting sqref="A6:A30">
    <cfRule type="containsText" dxfId="5" priority="1" operator="containsText" text="終">
      <formula>NOT(ISERROR(SEARCH("終",A6)))</formula>
    </cfRule>
  </conditionalFormatting>
  <conditionalFormatting sqref="F6:J30">
    <cfRule type="expression" dxfId="4" priority="4">
      <formula>FIND("-300",$AT6)</formula>
    </cfRule>
    <cfRule type="expression" dxfId="3" priority="5">
      <formula>FIND("-300",$AS6)</formula>
    </cfRule>
    <cfRule type="expression" dxfId="2" priority="6">
      <formula>FIND("-300",$AU6)</formula>
    </cfRule>
  </conditionalFormatting>
  <conditionalFormatting sqref="K6:O30">
    <cfRule type="containsText" dxfId="1" priority="2" operator="containsText" text="×">
      <formula>NOT(ISERROR(SEARCH("×",K6)))</formula>
    </cfRule>
    <cfRule type="containsText" dxfId="0" priority="3" operator="containsText" text="○">
      <formula>NOT(ISERROR(SEARCH("○",K6)))</formula>
    </cfRule>
  </conditionalFormatting>
  <dataValidations count="1">
    <dataValidation type="list" allowBlank="1" sqref="F6:J30" xr:uid="{00000000-0002-0000-0200-000000000000}">
      <formula1>$BI$6:$BI$8</formula1>
    </dataValidation>
  </dataValidations>
  <pageMargins left="0" right="0" top="0.15748031496062992" bottom="0.15748031496062992" header="0.31496062992125984" footer="0.31496062992125984"/>
  <pageSetup paperSize="9" orientation="portrait" horizontalDpi="200" r:id="rId1"/>
  <headerFooter alignWithMargins="0"/>
  <colBreaks count="1" manualBreakCount="1">
    <brk id="16"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サンプル問題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dc:creator>
  <cp:lastModifiedBy>フリー アカウント</cp:lastModifiedBy>
  <cp:lastPrinted>2019-05-01T06:33:46Z</cp:lastPrinted>
  <dcterms:created xsi:type="dcterms:W3CDTF">2009-06-01T15:12:39Z</dcterms:created>
  <dcterms:modified xsi:type="dcterms:W3CDTF">2025-06-27T03:52:18Z</dcterms:modified>
</cp:coreProperties>
</file>